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mirai\開発\データ移行\"/>
    </mc:Choice>
  </mc:AlternateContent>
  <xr:revisionPtr revIDLastSave="0" documentId="13_ncr:1_{4A6D03FD-16F5-4869-8941-CFE211810A3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コース(WSDB)" sheetId="1" r:id="rId1"/>
    <sheet name="専攻コース種別(mirai)" sheetId="3" r:id="rId2"/>
    <sheet name="専攻コース(mirai)" sheetId="4" r:id="rId3"/>
    <sheet name="学生のコース" sheetId="5" r:id="rId4"/>
    <sheet name="SQL" sheetId="2" r:id="rId5"/>
    <sheet name="学生基本情報_11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4" l="1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L24" i="4" s="1"/>
  <c r="G25" i="4"/>
  <c r="G26" i="4"/>
  <c r="G27" i="4"/>
  <c r="L27" i="4" s="1"/>
  <c r="G28" i="4"/>
  <c r="L28" i="4" s="1"/>
  <c r="G7" i="4"/>
  <c r="C20" i="5"/>
  <c r="C21" i="5"/>
  <c r="C22" i="5"/>
  <c r="C23" i="5"/>
  <c r="A3" i="5"/>
  <c r="A4" i="5"/>
  <c r="A5" i="5"/>
  <c r="A6" i="5"/>
  <c r="A7" i="5"/>
  <c r="C7" i="5" s="1"/>
  <c r="A8" i="5"/>
  <c r="A9" i="5"/>
  <c r="A10" i="5"/>
  <c r="A11" i="5"/>
  <c r="A12" i="5"/>
  <c r="A13" i="5"/>
  <c r="A14" i="5"/>
  <c r="A15" i="5"/>
  <c r="A16" i="5"/>
  <c r="A17" i="5"/>
  <c r="A18" i="5"/>
  <c r="A19" i="5"/>
  <c r="C19" i="5" s="1"/>
  <c r="A20" i="5"/>
  <c r="A21" i="5"/>
  <c r="A22" i="5"/>
  <c r="A23" i="5"/>
  <c r="A2" i="5"/>
  <c r="B3" i="5"/>
  <c r="B4" i="5"/>
  <c r="B5" i="5"/>
  <c r="B6" i="5"/>
  <c r="C6" i="5" s="1"/>
  <c r="B7" i="5"/>
  <c r="B8" i="5"/>
  <c r="B9" i="5"/>
  <c r="B10" i="5"/>
  <c r="B11" i="5"/>
  <c r="B12" i="5"/>
  <c r="B13" i="5"/>
  <c r="B14" i="5"/>
  <c r="B15" i="5"/>
  <c r="B16" i="5"/>
  <c r="B17" i="5"/>
  <c r="B18" i="5"/>
  <c r="C18" i="5" s="1"/>
  <c r="B19" i="5"/>
  <c r="B20" i="5"/>
  <c r="B21" i="5"/>
  <c r="B22" i="5"/>
  <c r="B23" i="5"/>
  <c r="B2" i="5"/>
  <c r="L25" i="4"/>
  <c r="L26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7" i="4"/>
  <c r="E25" i="4"/>
  <c r="E26" i="4"/>
  <c r="E27" i="4"/>
  <c r="E2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8" i="4"/>
  <c r="E7" i="4"/>
  <c r="C8" i="5"/>
  <c r="C9" i="5"/>
  <c r="C3" i="5"/>
  <c r="L8" i="4"/>
  <c r="L9" i="4"/>
  <c r="L10" i="4"/>
  <c r="L11" i="4"/>
  <c r="L12" i="4"/>
  <c r="L13" i="4"/>
  <c r="L14" i="4"/>
  <c r="L15" i="4"/>
  <c r="L16" i="4"/>
  <c r="L17" i="4"/>
  <c r="L21" i="4"/>
  <c r="L22" i="4"/>
  <c r="L23" i="4"/>
  <c r="L7" i="4"/>
  <c r="K5" i="3"/>
  <c r="K6" i="3"/>
  <c r="K7" i="3"/>
  <c r="L20" i="4" l="1"/>
  <c r="L19" i="4"/>
  <c r="L18" i="4"/>
  <c r="C17" i="5"/>
  <c r="C5" i="5"/>
  <c r="C16" i="5"/>
  <c r="C4" i="5"/>
  <c r="C15" i="5"/>
  <c r="C14" i="5"/>
  <c r="C13" i="5"/>
  <c r="C12" i="5"/>
  <c r="C11" i="5"/>
  <c r="C10" i="5"/>
  <c r="C2" i="5"/>
</calcChain>
</file>

<file path=xl/sharedStrings.xml><?xml version="1.0" encoding="utf-8"?>
<sst xmlns="http://schemas.openxmlformats.org/spreadsheetml/2006/main" count="374" uniqueCount="294">
  <si>
    <t>ccs_sli_sid</t>
  </si>
  <si>
    <t>ccs_sid</t>
  </si>
  <si>
    <t>ccs_name</t>
  </si>
  <si>
    <t>ccs_kikan</t>
  </si>
  <si>
    <t>ccs_capacity</t>
  </si>
  <si>
    <t>ccs_memo</t>
  </si>
  <si>
    <t>ccs_status</t>
  </si>
  <si>
    <t>ccs_auid</t>
  </si>
  <si>
    <t>ccs_adate</t>
  </si>
  <si>
    <t>ccs_euid</t>
  </si>
  <si>
    <t>ccs_edate</t>
  </si>
  <si>
    <t>ccs_name_ja</t>
  </si>
  <si>
    <t>ccs_name_en</t>
  </si>
  <si>
    <t>ccs_week_hour</t>
  </si>
  <si>
    <t>ccs_first_money</t>
  </si>
  <si>
    <t>ccs_curriculumarraystr</t>
  </si>
  <si>
    <t>ccs_period_type</t>
  </si>
  <si>
    <t>ccs_faculty_sid</t>
  </si>
  <si>
    <t>ccs_education</t>
  </si>
  <si>
    <t>ccs_linkage_code</t>
  </si>
  <si>
    <t>ccs_sort</t>
  </si>
  <si>
    <t>ccs_for_lecture_use</t>
  </si>
  <si>
    <t>ccs_curriculum_display</t>
  </si>
  <si>
    <t xml:space="preserve"> </t>
  </si>
  <si>
    <t>なし</t>
  </si>
  <si>
    <t>理学療法学専攻</t>
  </si>
  <si>
    <t>Major of Physical Therapy</t>
  </si>
  <si>
    <t>作業療法学専攻</t>
  </si>
  <si>
    <t>Major of Occupational Therapy</t>
  </si>
  <si>
    <t>　</t>
  </si>
  <si>
    <t>言語文化コミュニケーション専攻</t>
  </si>
  <si>
    <t>Communicative Language &amp; Culture Major</t>
  </si>
  <si>
    <t>健康栄養科学専攻</t>
  </si>
  <si>
    <t>Division of Health and Nutritional Science</t>
  </si>
  <si>
    <t>リハビリテーション科学専攻</t>
  </si>
  <si>
    <t>Division of Rehabilitation Science</t>
  </si>
  <si>
    <t>こども発達学専攻</t>
  </si>
  <si>
    <t>Division of Child Development Science</t>
  </si>
  <si>
    <t>データ移行</t>
  </si>
  <si>
    <t>select * from cmn_course 
where ccs_sli_sid=61611 
and ccs_status='0'
order by ccs_sort;</t>
    <phoneticPr fontId="2"/>
  </si>
  <si>
    <r>
      <t>コース</t>
    </r>
    <r>
      <rPr>
        <sz val="11"/>
        <color theme="1"/>
        <rFont val="Malgun Gothic"/>
        <family val="2"/>
        <charset val="129"/>
      </rPr>
      <t>(WSDB)</t>
    </r>
    <phoneticPr fontId="2"/>
  </si>
  <si>
    <t>cour_sid</t>
  </si>
  <si>
    <t>cour_school_sid</t>
  </si>
  <si>
    <t>cour_code</t>
  </si>
  <si>
    <t>cour_name</t>
  </si>
  <si>
    <t>cour_remarks</t>
  </si>
  <si>
    <t>cour_yukou</t>
  </si>
  <si>
    <t>cour_auid</t>
  </si>
  <si>
    <t>cour_adate</t>
  </si>
  <si>
    <t>cour_euid</t>
  </si>
  <si>
    <t>cour_edate</t>
  </si>
  <si>
    <t>BB</t>
  </si>
  <si>
    <t>教育</t>
  </si>
  <si>
    <t>DD</t>
  </si>
  <si>
    <t>理学</t>
  </si>
  <si>
    <t>CC</t>
  </si>
  <si>
    <t>芸術</t>
  </si>
  <si>
    <t>select * from course_type 
where cour_school_sid=61611 and cour_yukou='0';</t>
    <phoneticPr fontId="2"/>
  </si>
  <si>
    <r>
      <t>専攻コース種別</t>
    </r>
    <r>
      <rPr>
        <sz val="11"/>
        <color theme="1"/>
        <rFont val="Malgun Gothic"/>
        <family val="2"/>
        <charset val="129"/>
      </rPr>
      <t>(mirai)</t>
    </r>
    <rPh sb="0" eb="2">
      <t>センコウ</t>
    </rPh>
    <rPh sb="5" eb="7">
      <t>シュベツ</t>
    </rPh>
    <phoneticPr fontId="2"/>
  </si>
  <si>
    <t>mc_sid</t>
  </si>
  <si>
    <t>mc_school_sid</t>
  </si>
  <si>
    <t>mc_cour_sid</t>
  </si>
  <si>
    <t>mc_code</t>
  </si>
  <si>
    <t>mc_name</t>
  </si>
  <si>
    <t>mc_remarks</t>
  </si>
  <si>
    <t>mc_yukou</t>
  </si>
  <si>
    <t>mc_auid</t>
  </si>
  <si>
    <t>mc_adate</t>
  </si>
  <si>
    <t>mc_euid</t>
  </si>
  <si>
    <t>mc_edate</t>
  </si>
  <si>
    <t>専攻コース七一</t>
  </si>
  <si>
    <t>専攻コース七二</t>
  </si>
  <si>
    <t>11修正</t>
  </si>
  <si>
    <t>専攻コース八一1</t>
  </si>
  <si>
    <t>専攻コース八二</t>
  </si>
  <si>
    <t>専攻コース(mirai)</t>
    <phoneticPr fontId="2"/>
  </si>
  <si>
    <t>select * from mc_major_course 
where mc_school_sid=61611 and mc_yukou='0';</t>
    <phoneticPr fontId="2"/>
  </si>
  <si>
    <t>A1</t>
  </si>
  <si>
    <t>A1</t>
    <phoneticPr fontId="2"/>
  </si>
  <si>
    <t>A2</t>
  </si>
  <si>
    <t>A3</t>
  </si>
  <si>
    <r>
      <t>コース種別</t>
    </r>
    <r>
      <rPr>
        <sz val="11"/>
        <color theme="1"/>
        <rFont val="Malgun Gothic"/>
        <family val="2"/>
        <charset val="129"/>
      </rPr>
      <t>1</t>
    </r>
    <rPh sb="3" eb="5">
      <t>シュベツ</t>
    </rPh>
    <phoneticPr fontId="2"/>
  </si>
  <si>
    <r>
      <t>コース種別</t>
    </r>
    <r>
      <rPr>
        <sz val="11"/>
        <color theme="1"/>
        <rFont val="Malgun Gothic"/>
        <family val="2"/>
        <charset val="129"/>
      </rPr>
      <t>2</t>
    </r>
    <r>
      <rPr>
        <sz val="11"/>
        <color theme="1"/>
        <rFont val="Yu Gothic"/>
        <family val="2"/>
        <charset val="128"/>
        <scheme val="minor"/>
      </rPr>
      <t/>
    </r>
    <rPh sb="3" eb="5">
      <t>シュベツ</t>
    </rPh>
    <phoneticPr fontId="2"/>
  </si>
  <si>
    <r>
      <t>コース種別</t>
    </r>
    <r>
      <rPr>
        <sz val="11"/>
        <color theme="1"/>
        <rFont val="Malgun Gothic"/>
        <family val="2"/>
        <charset val="129"/>
      </rPr>
      <t>3</t>
    </r>
    <r>
      <rPr>
        <sz val="11"/>
        <color theme="1"/>
        <rFont val="Yu Gothic"/>
        <family val="2"/>
        <charset val="128"/>
        <scheme val="minor"/>
      </rPr>
      <t/>
    </r>
    <rPh sb="3" eb="5">
      <t>シュベツ</t>
    </rPh>
    <phoneticPr fontId="2"/>
  </si>
  <si>
    <t>SELECT last_value, is_called
FROM course_type_cour_sid_seq;</t>
    <phoneticPr fontId="2"/>
  </si>
  <si>
    <t>SELECT setval('course_type_cour_sid_seq', 21);</t>
    <phoneticPr fontId="2"/>
  </si>
  <si>
    <t>last value of sequence</t>
    <phoneticPr fontId="2"/>
  </si>
  <si>
    <t>select SQL</t>
    <phoneticPr fontId="2"/>
  </si>
  <si>
    <t>table</t>
    <phoneticPr fontId="2"/>
  </si>
  <si>
    <t>update last value of sequence</t>
    <phoneticPr fontId="2"/>
  </si>
  <si>
    <t>SELECT last_value, is_called
FROM mc_major_course_mc_sid_seq;</t>
    <phoneticPr fontId="2"/>
  </si>
  <si>
    <t>A0</t>
    <phoneticPr fontId="2"/>
  </si>
  <si>
    <t>A4</t>
  </si>
  <si>
    <t>A5</t>
  </si>
  <si>
    <t>A6</t>
  </si>
  <si>
    <t>A7</t>
  </si>
  <si>
    <t>A8</t>
  </si>
  <si>
    <t>A9</t>
  </si>
  <si>
    <t>B0</t>
    <phoneticPr fontId="2"/>
  </si>
  <si>
    <t>B1</t>
  </si>
  <si>
    <t>B2</t>
  </si>
  <si>
    <t>B3</t>
  </si>
  <si>
    <t>B4</t>
  </si>
  <si>
    <t>B5</t>
  </si>
  <si>
    <t>B6</t>
  </si>
  <si>
    <t>B7</t>
  </si>
  <si>
    <t>wsdb</t>
    <phoneticPr fontId="2"/>
  </si>
  <si>
    <t>mirai</t>
    <phoneticPr fontId="2"/>
  </si>
  <si>
    <t>smi_sid</t>
  </si>
  <si>
    <t>smi_ssi_sid</t>
  </si>
  <si>
    <t>smi_school_sid</t>
  </si>
  <si>
    <t>smi_id</t>
  </si>
  <si>
    <t>smi_status</t>
  </si>
  <si>
    <t>smi_name_rome</t>
  </si>
  <si>
    <t>smi_name_kanji</t>
  </si>
  <si>
    <t>smi_name_nick</t>
  </si>
  <si>
    <t>smi_birthday</t>
  </si>
  <si>
    <t>smi_sex</t>
  </si>
  <si>
    <t>smi_nationality</t>
  </si>
  <si>
    <t>smi_ccs_sid</t>
  </si>
  <si>
    <t>smi_cat_sid</t>
  </si>
  <si>
    <t>smi_admission_date</t>
  </si>
  <si>
    <t>smi_graduate_date</t>
  </si>
  <si>
    <t>smi_lesson_date</t>
  </si>
  <si>
    <t>smi_education</t>
  </si>
  <si>
    <t>smi_agent</t>
  </si>
  <si>
    <t>smi_note</t>
  </si>
  <si>
    <t>smi_graduate_yotei</t>
  </si>
  <si>
    <t>smi_passport</t>
  </si>
  <si>
    <t>smi_hakko_ymd</t>
  </si>
  <si>
    <t>smi_uko_ymd</t>
  </si>
  <si>
    <t>smi_auid</t>
  </si>
  <si>
    <t>smi_adate</t>
  </si>
  <si>
    <t>smi_euid</t>
  </si>
  <si>
    <t>smi_edate</t>
  </si>
  <si>
    <t>smi_photo_path</t>
  </si>
  <si>
    <t>smi_yukou</t>
  </si>
  <si>
    <t>smi_extension_sid_tp</t>
  </si>
  <si>
    <t>smi_extension_sid</t>
  </si>
  <si>
    <t>smi_change_sid_tp</t>
  </si>
  <si>
    <t>smi_change_sid</t>
  </si>
  <si>
    <t>smi_land_date</t>
  </si>
  <si>
    <t>smi_status_date</t>
  </si>
  <si>
    <t>smi_residence_status</t>
  </si>
  <si>
    <t>smi_leave_date</t>
  </si>
  <si>
    <t>smi_graduation_judge</t>
  </si>
  <si>
    <t>smi_attention</t>
  </si>
  <si>
    <t>smi_finish_date</t>
  </si>
  <si>
    <t>smi_finall_attend_date</t>
  </si>
  <si>
    <t>smi_marriage</t>
  </si>
  <si>
    <t>smi_customized_field1</t>
  </si>
  <si>
    <t>smi_customized_field2</t>
  </si>
  <si>
    <t>smi_customized_field3</t>
  </si>
  <si>
    <t>smi_customized_field4</t>
  </si>
  <si>
    <t>smi_customized_field5</t>
  </si>
  <si>
    <t>smi_customized_field6</t>
  </si>
  <si>
    <t>smi_customized_field7</t>
  </si>
  <si>
    <t>smi_customized_field8</t>
  </si>
  <si>
    <t>smi_customized_field9</t>
  </si>
  <si>
    <t>smi_customized_field10</t>
  </si>
  <si>
    <t>smi_subway_from</t>
  </si>
  <si>
    <t>smi_subway_to</t>
  </si>
  <si>
    <t>smi_subway_in</t>
  </si>
  <si>
    <t>smi_jp_level_before</t>
  </si>
  <si>
    <t>smi_finish_plan_date</t>
  </si>
  <si>
    <t>smi_name_local</t>
  </si>
  <si>
    <t>smi_graduation_certificate_num</t>
  </si>
  <si>
    <t>smi_school_subject</t>
  </si>
  <si>
    <t>smi_study_year</t>
  </si>
  <si>
    <t>smi_suspen_period1_from</t>
  </si>
  <si>
    <t>smi_suspen_period1_to</t>
  </si>
  <si>
    <t>smi_suspen_period2_from</t>
  </si>
  <si>
    <t>smi_suspen_period2_to</t>
  </si>
  <si>
    <t>smi_enrollment_num</t>
  </si>
  <si>
    <t>smi_leaving_reason</t>
  </si>
  <si>
    <t>smi_leaving_other</t>
  </si>
  <si>
    <t>smi_name_katakana</t>
  </si>
  <si>
    <t>smi_final_edu_school_name</t>
  </si>
  <si>
    <t>smi_other_jp_school_name</t>
  </si>
  <si>
    <t>smi_other_jp_attendance</t>
  </si>
  <si>
    <t>smi_monther_education</t>
  </si>
  <si>
    <t>smi_monther_final_edu_school_name</t>
  </si>
  <si>
    <t>smi_continue_invest</t>
  </si>
  <si>
    <t>smi_school_use_email</t>
  </si>
  <si>
    <t>smi_course_complete</t>
  </si>
  <si>
    <t>smi_data_from</t>
  </si>
  <si>
    <t>smi_specific_sid</t>
  </si>
  <si>
    <t>smi_ower_school_sid</t>
  </si>
  <si>
    <t>smi_student_type</t>
  </si>
  <si>
    <t>smi_job_sid</t>
  </si>
  <si>
    <t>smi_qualified_course</t>
  </si>
  <si>
    <t>smi_required_units</t>
  </si>
  <si>
    <t>smi_max_unit</t>
  </si>
  <si>
    <t>smi_suspen_period3_from</t>
  </si>
  <si>
    <t>smi_suspen_period3_to</t>
  </si>
  <si>
    <t>smi_suspen_period4_from</t>
  </si>
  <si>
    <t>smi_suspen_period4_to</t>
  </si>
  <si>
    <t>smi_leave_reason1</t>
  </si>
  <si>
    <t>smi_certifi_date1</t>
  </si>
  <si>
    <t>smi_process_date1</t>
  </si>
  <si>
    <t>smi_leave_reason2</t>
  </si>
  <si>
    <t>smi_certifi_date2</t>
  </si>
  <si>
    <t>smi_process_date2</t>
  </si>
  <si>
    <t>smi_leave_reason3</t>
  </si>
  <si>
    <t>smi_certifi_date3</t>
  </si>
  <si>
    <t>smi_process_date3</t>
  </si>
  <si>
    <t>smi_leave_reason4</t>
  </si>
  <si>
    <t>smi_certifi_date4</t>
  </si>
  <si>
    <t>smi_process_date4</t>
  </si>
  <si>
    <t>smi_current_period</t>
  </si>
  <si>
    <t>smi_card_validity_day</t>
  </si>
  <si>
    <t>smi_incorporation</t>
  </si>
  <si>
    <t>smi_unpaid_flag</t>
  </si>
  <si>
    <t>smi_not_grading_flag</t>
  </si>
  <si>
    <t>smi_exchange_student</t>
  </si>
  <si>
    <t>smi_ref_num</t>
  </si>
  <si>
    <t>smi_test_num</t>
  </si>
  <si>
    <t>smi_entrtm_sid</t>
  </si>
  <si>
    <t>smi_dept_sid</t>
  </si>
  <si>
    <t>smi_school_department</t>
  </si>
  <si>
    <t>smi_cdo_sid</t>
  </si>
  <si>
    <t>smi_target_semester</t>
  </si>
  <si>
    <t>smi_class_sid</t>
  </si>
  <si>
    <t>IUCHI SYOUKI</t>
  </si>
  <si>
    <t>井内 翔貴</t>
  </si>
  <si>
    <t>JAPAN</t>
  </si>
  <si>
    <t>/wsdb_files/photo/61611/8944.png</t>
  </si>
  <si>
    <t>N</t>
  </si>
  <si>
    <t>異動情報_x000D_
進級　2023/04/01</t>
  </si>
  <si>
    <t>担当教員 松本 洋子</t>
  </si>
  <si>
    <t>入試情報_x000D_
受験者番号：A3C001_x000D_
入試年度：2022　前期_x000D_
入試種別名称：附属高校優先選抜</t>
  </si>
  <si>
    <t>出身校コード：01515G_x000D_
出身校名：北海道文教大学明清</t>
  </si>
  <si>
    <t>食育ボランティア同好会</t>
  </si>
  <si>
    <t>イウチ ショウキ</t>
  </si>
  <si>
    <t>北海道文教大学明清</t>
  </si>
  <si>
    <t>kouei0715@gmail.com</t>
  </si>
  <si>
    <t>ASO TAIKI</t>
  </si>
  <si>
    <t>安蘇 太希</t>
  </si>
  <si>
    <t>/wsdb_files/photo/61611/8942.png</t>
  </si>
  <si>
    <t>担当教員 檜垣 俊介</t>
  </si>
  <si>
    <t>入試情報_x000D_
受験者番号：A2C005_x000D_
入試年度：2022　前期_x000D_
入試種別名称：学校推薦型選抜 指定校</t>
  </si>
  <si>
    <t>出身校コード：01224G_x000D_
出身校名：旭川農業</t>
  </si>
  <si>
    <t>バドミントン部</t>
  </si>
  <si>
    <t>アソ タイキ</t>
  </si>
  <si>
    <t>旭川農業</t>
  </si>
  <si>
    <t>2023js040</t>
  </si>
  <si>
    <t>TEST</t>
  </si>
  <si>
    <t>IRELAND</t>
  </si>
  <si>
    <t>test</t>
  </si>
  <si>
    <t>テスト</t>
  </si>
  <si>
    <t>IRAN</t>
  </si>
  <si>
    <t>TESTTTTT</t>
  </si>
  <si>
    <t>ANGOLA</t>
  </si>
  <si>
    <t>JJ</t>
  </si>
  <si>
    <t>ICELAND</t>
  </si>
  <si>
    <t>2012js99</t>
  </si>
  <si>
    <t>SHALGALT</t>
  </si>
  <si>
    <t>ITALY</t>
  </si>
  <si>
    <t>2012jTT</t>
  </si>
  <si>
    <t>U</t>
  </si>
  <si>
    <t>SUGIMURA HIYORI</t>
  </si>
  <si>
    <t>杉村 妃代</t>
  </si>
  <si>
    <t>/wsdb_files/photo/61611/8026.png</t>
  </si>
  <si>
    <t>異動情報_x000D_
休学　2020/04/01_x000D_
留年　2020/04/01_x000D_
進級　2021/04/01_x000D_
進級　2022/04/01_x000D_
進級　2023/04/01</t>
  </si>
  <si>
    <t>担当教員 福士 晴佳</t>
  </si>
  <si>
    <t>入試情報_x000D_
受験者番号：115016_x000D_
入試年度：2019　前期_x000D_
入試種別名称：公募推薦</t>
  </si>
  <si>
    <t>出身校コード：01142J_x000D_
出身校名：長万部</t>
  </si>
  <si>
    <t>スギムラ ヒヨリ</t>
  </si>
  <si>
    <t>長万部</t>
  </si>
  <si>
    <t>ABE HONOKA</t>
  </si>
  <si>
    <t>安倍 帆乃花</t>
  </si>
  <si>
    <t>/wsdb_files/photo/61611/8943.png</t>
  </si>
  <si>
    <t>入試情報_x000D_
受験者番号：A2C001_x000D_
入試年度：2022　前期_x000D_
入試種別名称：学校推薦型選抜 指定校</t>
  </si>
  <si>
    <t>出身校コード：01126G_x000D_
出身校名：札幌清田</t>
  </si>
  <si>
    <t>アベ ホノカ</t>
  </si>
  <si>
    <t>札幌清田</t>
  </si>
  <si>
    <t>IKEBE RINO</t>
  </si>
  <si>
    <t>池邉 梨乃</t>
  </si>
  <si>
    <t>/wsdb_files/photo/61611/8037.png</t>
  </si>
  <si>
    <t>異動情報_x000D_
進級　2021/04/01_x000D_
進級　2022/04/01_x000D_
進級　2023/04/01</t>
  </si>
  <si>
    <t>入試情報_x000D_
受験者番号：912002_x000D_
入試年度：2020　前期_x000D_
入試種別名称：大学入試センター試験利用入試　前期</t>
  </si>
  <si>
    <t>出身校コード：01393F_x000D_
出身校名：札幌稲雲</t>
  </si>
  <si>
    <t>イケベ リノ</t>
  </si>
  <si>
    <t>札幌稲雲</t>
  </si>
  <si>
    <t xml:space="preserve"> </t>
    <phoneticPr fontId="2"/>
  </si>
  <si>
    <t>なし2</t>
  </si>
  <si>
    <t>なし3</t>
  </si>
  <si>
    <t>なし4</t>
  </si>
  <si>
    <t>B8</t>
  </si>
  <si>
    <t>B9</t>
  </si>
  <si>
    <t>C0</t>
    <phoneticPr fontId="2"/>
  </si>
  <si>
    <t>C1</t>
  </si>
  <si>
    <r>
      <t>SELECT setval('mc_major_course_mc_sid_seq', 3</t>
    </r>
    <r>
      <rPr>
        <sz val="11"/>
        <color theme="1"/>
        <rFont val="Malgun Gothic"/>
        <family val="2"/>
        <charset val="129"/>
      </rPr>
      <t>6</t>
    </r>
    <r>
      <rPr>
        <sz val="11"/>
        <color theme="1"/>
        <rFont val="Yu Gothic"/>
        <family val="2"/>
        <scheme val="minor"/>
      </rPr>
      <t>);</t>
    </r>
    <phoneticPr fontId="2"/>
  </si>
  <si>
    <t>平成18年10月6日
北海道文教大学大学院研究科の専攻の名称変更届出書より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</si>
</sst>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1"/>
      <color theme="1"/>
      <name val="Malgun Gothic"/>
      <family val="2"/>
      <charset val="129"/>
    </font>
    <font>
      <b/>
      <sz val="11"/>
      <color theme="1"/>
      <name val="Malgun Gothic"/>
      <family val="2"/>
      <charset val="129"/>
    </font>
    <font>
      <b/>
      <sz val="11"/>
      <color theme="1"/>
      <name val="Yu Gothic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47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/>
    <xf numFmtId="47" fontId="0" fillId="2" borderId="0" xfId="0" applyNumberFormat="1" applyFill="1"/>
    <xf numFmtId="0" fontId="0" fillId="3" borderId="0" xfId="0" applyFill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3"/>
  <sheetViews>
    <sheetView tabSelected="1" topLeftCell="A14" workbookViewId="0">
      <selection activeCell="D24" sqref="D24"/>
    </sheetView>
  </sheetViews>
  <sheetFormatPr defaultRowHeight="18"/>
  <cols>
    <col min="1" max="1" width="7.33203125" bestFit="1" customWidth="1"/>
    <col min="2" max="2" width="10.1640625" bestFit="1" customWidth="1"/>
    <col min="3" max="3" width="30.08203125" bestFit="1" customWidth="1"/>
    <col min="4" max="4" width="9.4140625" bestFit="1" customWidth="1"/>
    <col min="5" max="5" width="12" bestFit="1" customWidth="1"/>
    <col min="6" max="6" width="10.25" bestFit="1" customWidth="1"/>
    <col min="7" max="7" width="10.08203125" bestFit="1" customWidth="1"/>
    <col min="8" max="8" width="8.5" bestFit="1" customWidth="1"/>
    <col min="9" max="9" width="9.58203125" bestFit="1" customWidth="1"/>
    <col min="10" max="10" width="8.5" bestFit="1" customWidth="1"/>
    <col min="11" max="11" width="9.58203125" bestFit="1" customWidth="1"/>
    <col min="12" max="12" width="30.08203125" bestFit="1" customWidth="1"/>
    <col min="13" max="13" width="38.9140625" bestFit="1" customWidth="1"/>
    <col min="14" max="14" width="14.33203125" bestFit="1" customWidth="1"/>
    <col min="15" max="15" width="15.08203125" bestFit="1" customWidth="1"/>
    <col min="16" max="16" width="21.08203125" bestFit="1" customWidth="1"/>
    <col min="17" max="17" width="15.08203125" bestFit="1" customWidth="1"/>
    <col min="18" max="18" width="14.33203125" bestFit="1" customWidth="1"/>
    <col min="19" max="19" width="13.4140625" bestFit="1" customWidth="1"/>
    <col min="20" max="20" width="16.25" bestFit="1" customWidth="1"/>
    <col min="21" max="21" width="8.08203125" bestFit="1" customWidth="1"/>
    <col min="22" max="22" width="18.4140625" bestFit="1" customWidth="1"/>
    <col min="23" max="23" width="21.58203125" bestFit="1" customWidth="1"/>
  </cols>
  <sheetData>
    <row r="1" spans="1:23">
      <c r="A1" t="s">
        <v>1</v>
      </c>
      <c r="B1" t="s">
        <v>0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>
        <v>1176</v>
      </c>
      <c r="B2">
        <v>61611</v>
      </c>
      <c r="C2" t="s">
        <v>284</v>
      </c>
      <c r="D2">
        <v>17</v>
      </c>
      <c r="E2">
        <v>0</v>
      </c>
      <c r="G2">
        <v>0</v>
      </c>
      <c r="H2">
        <v>61611</v>
      </c>
      <c r="I2" s="1">
        <v>44948.91554603009</v>
      </c>
      <c r="J2">
        <v>63267</v>
      </c>
      <c r="K2" s="1">
        <v>45685.728549525462</v>
      </c>
      <c r="L2" t="s">
        <v>24</v>
      </c>
      <c r="M2" t="s">
        <v>24</v>
      </c>
      <c r="N2">
        <v>1</v>
      </c>
      <c r="O2">
        <v>0</v>
      </c>
      <c r="P2">
        <v>408</v>
      </c>
      <c r="Q2">
        <v>1</v>
      </c>
      <c r="R2">
        <v>248</v>
      </c>
      <c r="U2">
        <v>1</v>
      </c>
    </row>
    <row r="3" spans="1:23">
      <c r="A3">
        <v>1177</v>
      </c>
      <c r="B3">
        <v>61611</v>
      </c>
      <c r="C3" t="s">
        <v>23</v>
      </c>
      <c r="D3">
        <v>17</v>
      </c>
      <c r="E3">
        <v>0</v>
      </c>
      <c r="G3">
        <v>0</v>
      </c>
      <c r="H3">
        <v>61611</v>
      </c>
      <c r="I3" s="1">
        <v>44948.915546192133</v>
      </c>
      <c r="J3">
        <v>63267</v>
      </c>
      <c r="K3" s="1">
        <v>45685.728622696763</v>
      </c>
      <c r="L3" t="s">
        <v>24</v>
      </c>
      <c r="M3" t="s">
        <v>24</v>
      </c>
      <c r="N3">
        <v>1</v>
      </c>
      <c r="O3">
        <v>0</v>
      </c>
      <c r="P3">
        <v>409</v>
      </c>
      <c r="Q3">
        <v>1</v>
      </c>
      <c r="R3">
        <v>248</v>
      </c>
      <c r="U3">
        <v>2</v>
      </c>
    </row>
    <row r="4" spans="1:23">
      <c r="A4">
        <v>1149</v>
      </c>
      <c r="B4">
        <v>61611</v>
      </c>
      <c r="C4" t="s">
        <v>23</v>
      </c>
      <c r="D4">
        <v>17</v>
      </c>
      <c r="E4">
        <v>0</v>
      </c>
      <c r="G4">
        <v>0</v>
      </c>
      <c r="H4">
        <v>61611</v>
      </c>
      <c r="I4" s="1">
        <v>44942.686816527777</v>
      </c>
      <c r="J4">
        <v>63267</v>
      </c>
      <c r="K4" s="1">
        <v>45684.419892060185</v>
      </c>
      <c r="L4" t="s">
        <v>24</v>
      </c>
      <c r="M4" t="s">
        <v>24</v>
      </c>
      <c r="N4">
        <v>1</v>
      </c>
      <c r="O4">
        <v>0</v>
      </c>
      <c r="P4">
        <v>401</v>
      </c>
      <c r="Q4">
        <v>1</v>
      </c>
      <c r="R4">
        <v>248</v>
      </c>
      <c r="U4">
        <v>3</v>
      </c>
    </row>
    <row r="5" spans="1:23">
      <c r="A5">
        <v>1178</v>
      </c>
      <c r="B5">
        <v>61611</v>
      </c>
      <c r="C5" t="s">
        <v>23</v>
      </c>
      <c r="D5">
        <v>17</v>
      </c>
      <c r="E5">
        <v>0</v>
      </c>
      <c r="G5">
        <v>0</v>
      </c>
      <c r="H5">
        <v>61611</v>
      </c>
      <c r="I5" s="1">
        <v>44948.915546493059</v>
      </c>
      <c r="J5">
        <v>63267</v>
      </c>
      <c r="K5" s="1">
        <v>45685.728687430557</v>
      </c>
      <c r="L5" t="s">
        <v>24</v>
      </c>
      <c r="M5" t="s">
        <v>24</v>
      </c>
      <c r="N5">
        <v>1</v>
      </c>
      <c r="O5">
        <v>0</v>
      </c>
      <c r="P5">
        <v>410</v>
      </c>
      <c r="Q5">
        <v>1</v>
      </c>
      <c r="R5">
        <v>248</v>
      </c>
      <c r="U5">
        <v>4</v>
      </c>
    </row>
    <row r="6" spans="1:23">
      <c r="A6">
        <v>1179</v>
      </c>
      <c r="B6">
        <v>61611</v>
      </c>
      <c r="C6" t="s">
        <v>23</v>
      </c>
      <c r="D6">
        <v>17</v>
      </c>
      <c r="E6">
        <v>0</v>
      </c>
      <c r="G6">
        <v>0</v>
      </c>
      <c r="H6">
        <v>61611</v>
      </c>
      <c r="I6" s="1">
        <v>44948.915546643519</v>
      </c>
      <c r="J6">
        <v>63267</v>
      </c>
      <c r="K6" s="1">
        <v>45685.728753518517</v>
      </c>
      <c r="L6" t="s">
        <v>24</v>
      </c>
      <c r="M6" t="s">
        <v>24</v>
      </c>
      <c r="N6">
        <v>1</v>
      </c>
      <c r="O6">
        <v>0</v>
      </c>
      <c r="P6">
        <v>411</v>
      </c>
      <c r="Q6">
        <v>1</v>
      </c>
      <c r="R6">
        <v>248</v>
      </c>
      <c r="U6">
        <v>5</v>
      </c>
    </row>
    <row r="7" spans="1:23">
      <c r="A7">
        <v>1472</v>
      </c>
      <c r="B7">
        <v>61611</v>
      </c>
      <c r="C7" t="s">
        <v>23</v>
      </c>
      <c r="D7">
        <v>17</v>
      </c>
      <c r="E7">
        <v>0</v>
      </c>
      <c r="G7">
        <v>0</v>
      </c>
      <c r="H7">
        <v>61611</v>
      </c>
      <c r="I7" s="1">
        <v>45383.767333958334</v>
      </c>
      <c r="J7">
        <v>63267</v>
      </c>
      <c r="K7" s="1">
        <v>45685.728878287038</v>
      </c>
      <c r="L7" t="s">
        <v>24</v>
      </c>
      <c r="M7" t="s">
        <v>24</v>
      </c>
      <c r="N7">
        <v>1</v>
      </c>
      <c r="O7">
        <v>0</v>
      </c>
      <c r="P7">
        <v>481</v>
      </c>
      <c r="Q7">
        <v>1</v>
      </c>
      <c r="R7">
        <v>248</v>
      </c>
      <c r="U7">
        <v>6</v>
      </c>
    </row>
    <row r="8" spans="1:23">
      <c r="A8">
        <v>1180</v>
      </c>
      <c r="B8">
        <v>61611</v>
      </c>
      <c r="C8" t="s">
        <v>23</v>
      </c>
      <c r="D8">
        <v>17</v>
      </c>
      <c r="E8">
        <v>0</v>
      </c>
      <c r="G8">
        <v>0</v>
      </c>
      <c r="H8">
        <v>61611</v>
      </c>
      <c r="I8" s="1">
        <v>44948.915546770833</v>
      </c>
      <c r="J8">
        <v>63267</v>
      </c>
      <c r="K8" s="1">
        <v>45685.72895207176</v>
      </c>
      <c r="L8" t="s">
        <v>24</v>
      </c>
      <c r="M8" t="s">
        <v>24</v>
      </c>
      <c r="N8">
        <v>1</v>
      </c>
      <c r="O8">
        <v>0</v>
      </c>
      <c r="P8">
        <v>412</v>
      </c>
      <c r="Q8">
        <v>1</v>
      </c>
      <c r="R8">
        <v>255</v>
      </c>
      <c r="U8">
        <v>7</v>
      </c>
    </row>
    <row r="9" spans="1:23">
      <c r="A9">
        <v>1181</v>
      </c>
      <c r="B9">
        <v>61611</v>
      </c>
      <c r="C9" t="s">
        <v>23</v>
      </c>
      <c r="D9">
        <v>17</v>
      </c>
      <c r="E9">
        <v>0</v>
      </c>
      <c r="G9">
        <v>0</v>
      </c>
      <c r="H9">
        <v>61611</v>
      </c>
      <c r="I9" s="1">
        <v>44948.915546909724</v>
      </c>
      <c r="J9">
        <v>63267</v>
      </c>
      <c r="K9" s="1">
        <v>45685.729022905092</v>
      </c>
      <c r="L9" t="s">
        <v>24</v>
      </c>
      <c r="M9" t="s">
        <v>24</v>
      </c>
      <c r="N9">
        <v>1</v>
      </c>
      <c r="O9">
        <v>0</v>
      </c>
      <c r="P9">
        <v>413</v>
      </c>
      <c r="Q9">
        <v>1</v>
      </c>
      <c r="R9">
        <v>255</v>
      </c>
      <c r="U9">
        <v>8</v>
      </c>
    </row>
    <row r="10" spans="1:23">
      <c r="A10">
        <v>1238</v>
      </c>
      <c r="B10">
        <v>61611</v>
      </c>
      <c r="C10" t="s">
        <v>23</v>
      </c>
      <c r="D10">
        <v>17</v>
      </c>
      <c r="E10">
        <v>0</v>
      </c>
      <c r="G10">
        <v>0</v>
      </c>
      <c r="H10">
        <v>61611</v>
      </c>
      <c r="I10" s="1">
        <v>45016.615951157408</v>
      </c>
      <c r="J10">
        <v>63267</v>
      </c>
      <c r="K10" s="1">
        <v>45685.729116342591</v>
      </c>
      <c r="L10" t="s">
        <v>24</v>
      </c>
      <c r="M10" t="s">
        <v>24</v>
      </c>
      <c r="N10">
        <v>1</v>
      </c>
      <c r="O10">
        <v>0</v>
      </c>
      <c r="P10">
        <v>421</v>
      </c>
      <c r="Q10">
        <v>1</v>
      </c>
      <c r="R10">
        <v>265</v>
      </c>
      <c r="U10">
        <v>9</v>
      </c>
    </row>
    <row r="11" spans="1:23">
      <c r="A11">
        <v>1215</v>
      </c>
      <c r="B11">
        <v>61611</v>
      </c>
      <c r="C11" t="s">
        <v>23</v>
      </c>
      <c r="D11">
        <v>17</v>
      </c>
      <c r="E11">
        <v>0</v>
      </c>
      <c r="G11">
        <v>0</v>
      </c>
      <c r="H11">
        <v>61611</v>
      </c>
      <c r="I11" s="1">
        <v>44958.563845081022</v>
      </c>
      <c r="J11">
        <v>63267</v>
      </c>
      <c r="K11" s="1">
        <v>45686.391513923612</v>
      </c>
      <c r="L11" t="s">
        <v>25</v>
      </c>
      <c r="M11" t="s">
        <v>26</v>
      </c>
      <c r="N11">
        <v>40</v>
      </c>
      <c r="O11">
        <v>0</v>
      </c>
      <c r="P11">
        <v>420</v>
      </c>
      <c r="Q11">
        <v>1</v>
      </c>
      <c r="R11">
        <v>265</v>
      </c>
      <c r="U11">
        <v>10</v>
      </c>
    </row>
    <row r="12" spans="1:23">
      <c r="A12">
        <v>1214</v>
      </c>
      <c r="B12">
        <v>61611</v>
      </c>
      <c r="C12" t="s">
        <v>23</v>
      </c>
      <c r="D12">
        <v>17</v>
      </c>
      <c r="E12">
        <v>0</v>
      </c>
      <c r="G12">
        <v>0</v>
      </c>
      <c r="H12">
        <v>61611</v>
      </c>
      <c r="I12" s="1">
        <v>44958.563062442132</v>
      </c>
      <c r="J12">
        <v>63267</v>
      </c>
      <c r="K12" s="1">
        <v>45686.391602465279</v>
      </c>
      <c r="L12" t="s">
        <v>27</v>
      </c>
      <c r="M12" t="s">
        <v>28</v>
      </c>
      <c r="N12">
        <v>40</v>
      </c>
      <c r="O12">
        <v>0</v>
      </c>
      <c r="P12">
        <v>424</v>
      </c>
      <c r="Q12">
        <v>1</v>
      </c>
      <c r="R12">
        <v>265</v>
      </c>
      <c r="U12">
        <v>11</v>
      </c>
    </row>
    <row r="13" spans="1:23">
      <c r="A13">
        <v>1473</v>
      </c>
      <c r="B13">
        <v>61611</v>
      </c>
      <c r="C13" t="s">
        <v>29</v>
      </c>
      <c r="D13">
        <v>17</v>
      </c>
      <c r="E13">
        <v>0</v>
      </c>
      <c r="G13">
        <v>0</v>
      </c>
      <c r="H13">
        <v>61611</v>
      </c>
      <c r="I13" s="1">
        <v>45383.767729039355</v>
      </c>
      <c r="J13">
        <v>61611</v>
      </c>
      <c r="K13" s="1">
        <v>45383.767729039355</v>
      </c>
      <c r="L13" t="s">
        <v>29</v>
      </c>
      <c r="M13" t="s">
        <v>29</v>
      </c>
      <c r="N13">
        <v>1</v>
      </c>
      <c r="O13">
        <v>0</v>
      </c>
      <c r="P13">
        <v>503</v>
      </c>
      <c r="Q13">
        <v>1</v>
      </c>
      <c r="R13">
        <v>331</v>
      </c>
      <c r="U13">
        <v>12</v>
      </c>
    </row>
    <row r="14" spans="1:23" ht="144">
      <c r="A14">
        <v>1231</v>
      </c>
      <c r="B14">
        <v>61611</v>
      </c>
      <c r="C14" t="s">
        <v>30</v>
      </c>
      <c r="D14">
        <v>5</v>
      </c>
      <c r="E14">
        <v>0</v>
      </c>
      <c r="F14" s="2" t="s">
        <v>293</v>
      </c>
      <c r="G14">
        <v>0</v>
      </c>
      <c r="H14">
        <v>61611</v>
      </c>
      <c r="I14" s="1">
        <v>44986.342321701391</v>
      </c>
      <c r="J14">
        <v>61611</v>
      </c>
      <c r="K14" s="1">
        <v>45681.688123159722</v>
      </c>
      <c r="L14" t="s">
        <v>30</v>
      </c>
      <c r="M14" t="s">
        <v>31</v>
      </c>
      <c r="N14">
        <v>1</v>
      </c>
      <c r="O14">
        <v>0</v>
      </c>
      <c r="P14">
        <v>414</v>
      </c>
      <c r="Q14">
        <v>1</v>
      </c>
      <c r="R14">
        <v>256</v>
      </c>
      <c r="U14">
        <v>13</v>
      </c>
    </row>
    <row r="15" spans="1:23">
      <c r="A15">
        <v>1232</v>
      </c>
      <c r="B15">
        <v>61611</v>
      </c>
      <c r="C15" t="s">
        <v>32</v>
      </c>
      <c r="D15">
        <v>5</v>
      </c>
      <c r="E15">
        <v>0</v>
      </c>
      <c r="G15">
        <v>0</v>
      </c>
      <c r="H15">
        <v>61611</v>
      </c>
      <c r="I15" s="1">
        <v>44986.342322002318</v>
      </c>
      <c r="J15">
        <v>61611</v>
      </c>
      <c r="K15" s="1">
        <v>45681.707528368053</v>
      </c>
      <c r="L15" t="s">
        <v>32</v>
      </c>
      <c r="M15" t="s">
        <v>33</v>
      </c>
      <c r="N15">
        <v>1</v>
      </c>
      <c r="O15">
        <v>0</v>
      </c>
      <c r="P15">
        <v>415</v>
      </c>
      <c r="Q15">
        <v>1</v>
      </c>
      <c r="R15">
        <v>256</v>
      </c>
      <c r="U15">
        <v>14</v>
      </c>
    </row>
    <row r="16" spans="1:23">
      <c r="A16">
        <v>1233</v>
      </c>
      <c r="B16">
        <v>61611</v>
      </c>
      <c r="C16" t="s">
        <v>34</v>
      </c>
      <c r="D16">
        <v>5</v>
      </c>
      <c r="E16">
        <v>0</v>
      </c>
      <c r="G16">
        <v>0</v>
      </c>
      <c r="H16">
        <v>61611</v>
      </c>
      <c r="I16" s="1">
        <v>44986.342322141201</v>
      </c>
      <c r="J16">
        <v>61611</v>
      </c>
      <c r="K16" s="1">
        <v>45681.703559085647</v>
      </c>
      <c r="L16" t="s">
        <v>34</v>
      </c>
      <c r="M16" t="s">
        <v>35</v>
      </c>
      <c r="N16">
        <v>1</v>
      </c>
      <c r="O16">
        <v>0</v>
      </c>
      <c r="P16">
        <v>416</v>
      </c>
      <c r="Q16">
        <v>1</v>
      </c>
      <c r="R16">
        <v>256</v>
      </c>
      <c r="U16">
        <v>15</v>
      </c>
    </row>
    <row r="17" spans="1:21">
      <c r="A17">
        <v>1234</v>
      </c>
      <c r="B17">
        <v>61611</v>
      </c>
      <c r="C17" t="s">
        <v>36</v>
      </c>
      <c r="D17">
        <v>5</v>
      </c>
      <c r="E17">
        <v>0</v>
      </c>
      <c r="G17">
        <v>0</v>
      </c>
      <c r="H17">
        <v>61611</v>
      </c>
      <c r="I17" s="1">
        <v>44986.342322256947</v>
      </c>
      <c r="J17">
        <v>61611</v>
      </c>
      <c r="K17" s="1">
        <v>45681.703792824075</v>
      </c>
      <c r="L17" t="s">
        <v>36</v>
      </c>
      <c r="M17" t="s">
        <v>37</v>
      </c>
      <c r="N17">
        <v>1</v>
      </c>
      <c r="O17">
        <v>0</v>
      </c>
      <c r="P17">
        <v>417</v>
      </c>
      <c r="Q17">
        <v>1</v>
      </c>
      <c r="R17">
        <v>256</v>
      </c>
      <c r="U17">
        <v>16</v>
      </c>
    </row>
    <row r="18" spans="1:21">
      <c r="A18">
        <v>1186</v>
      </c>
      <c r="B18">
        <v>61611</v>
      </c>
      <c r="C18" t="s">
        <v>23</v>
      </c>
      <c r="D18">
        <v>18</v>
      </c>
      <c r="E18">
        <v>0</v>
      </c>
      <c r="F18" t="s">
        <v>38</v>
      </c>
      <c r="G18">
        <v>0</v>
      </c>
      <c r="H18">
        <v>61611</v>
      </c>
      <c r="I18" s="1">
        <v>44948.915547581018</v>
      </c>
      <c r="J18">
        <v>63267</v>
      </c>
      <c r="K18" s="1">
        <v>45686.391693287034</v>
      </c>
      <c r="L18" t="s">
        <v>24</v>
      </c>
      <c r="M18" t="s">
        <v>24</v>
      </c>
      <c r="N18">
        <v>1</v>
      </c>
      <c r="O18">
        <v>0</v>
      </c>
      <c r="P18">
        <v>418</v>
      </c>
      <c r="Q18">
        <v>2</v>
      </c>
      <c r="R18">
        <v>257</v>
      </c>
      <c r="U18">
        <v>17</v>
      </c>
    </row>
    <row r="19" spans="1:21">
      <c r="A19">
        <v>1175</v>
      </c>
      <c r="B19">
        <v>61611</v>
      </c>
      <c r="C19" t="s">
        <v>23</v>
      </c>
      <c r="D19">
        <v>17</v>
      </c>
      <c r="E19">
        <v>0</v>
      </c>
      <c r="G19">
        <v>0</v>
      </c>
      <c r="H19">
        <v>61611</v>
      </c>
      <c r="I19" s="1">
        <v>44948.915545810189</v>
      </c>
      <c r="J19">
        <v>63267</v>
      </c>
      <c r="K19" s="1">
        <v>45686.39175988426</v>
      </c>
      <c r="L19" t="s">
        <v>24</v>
      </c>
      <c r="M19" t="s">
        <v>24</v>
      </c>
      <c r="N19">
        <v>1</v>
      </c>
      <c r="O19">
        <v>0</v>
      </c>
      <c r="P19">
        <v>407</v>
      </c>
      <c r="Q19">
        <v>1</v>
      </c>
      <c r="R19">
        <v>254</v>
      </c>
      <c r="U19">
        <v>18</v>
      </c>
    </row>
    <row r="20" spans="1:21">
      <c r="A20">
        <v>1182</v>
      </c>
      <c r="B20">
        <v>61611</v>
      </c>
      <c r="C20" t="s">
        <v>285</v>
      </c>
      <c r="D20">
        <v>5</v>
      </c>
      <c r="E20">
        <v>0</v>
      </c>
      <c r="G20">
        <v>1</v>
      </c>
      <c r="H20">
        <v>61611</v>
      </c>
      <c r="I20" s="1">
        <v>44948.915547037039</v>
      </c>
      <c r="J20">
        <v>61611</v>
      </c>
      <c r="K20" s="1">
        <v>45681.692384502312</v>
      </c>
      <c r="L20" t="s">
        <v>24</v>
      </c>
      <c r="M20" t="s">
        <v>24</v>
      </c>
      <c r="N20">
        <v>1</v>
      </c>
      <c r="O20">
        <v>0</v>
      </c>
      <c r="P20">
        <v>407</v>
      </c>
      <c r="Q20">
        <v>1</v>
      </c>
      <c r="R20">
        <v>254</v>
      </c>
      <c r="U20">
        <v>11</v>
      </c>
    </row>
    <row r="21" spans="1:21">
      <c r="A21">
        <v>1183</v>
      </c>
      <c r="B21">
        <v>61611</v>
      </c>
      <c r="C21" t="s">
        <v>24</v>
      </c>
      <c r="D21">
        <v>5</v>
      </c>
      <c r="E21">
        <v>0</v>
      </c>
      <c r="G21">
        <v>1</v>
      </c>
      <c r="H21">
        <v>61611</v>
      </c>
      <c r="I21" s="1">
        <v>44948.91554717593</v>
      </c>
      <c r="J21">
        <v>61611</v>
      </c>
      <c r="K21" s="1">
        <v>45681.691227604169</v>
      </c>
      <c r="L21" t="s">
        <v>24</v>
      </c>
      <c r="M21" t="s">
        <v>24</v>
      </c>
      <c r="N21">
        <v>1</v>
      </c>
      <c r="O21">
        <v>0</v>
      </c>
      <c r="P21">
        <v>407</v>
      </c>
      <c r="Q21">
        <v>1</v>
      </c>
      <c r="R21">
        <v>254</v>
      </c>
      <c r="U21">
        <v>12</v>
      </c>
    </row>
    <row r="22" spans="1:21">
      <c r="A22">
        <v>1184</v>
      </c>
      <c r="B22">
        <v>61611</v>
      </c>
      <c r="C22" t="s">
        <v>286</v>
      </c>
      <c r="D22">
        <v>5</v>
      </c>
      <c r="E22">
        <v>0</v>
      </c>
      <c r="G22">
        <v>1</v>
      </c>
      <c r="H22">
        <v>61611</v>
      </c>
      <c r="I22" s="1">
        <v>44948.915547303244</v>
      </c>
      <c r="J22">
        <v>61611</v>
      </c>
      <c r="K22" s="1">
        <v>45681.698010069442</v>
      </c>
      <c r="L22" t="s">
        <v>24</v>
      </c>
      <c r="M22" t="s">
        <v>24</v>
      </c>
      <c r="N22">
        <v>1</v>
      </c>
      <c r="O22">
        <v>0</v>
      </c>
      <c r="P22">
        <v>407</v>
      </c>
      <c r="Q22">
        <v>1</v>
      </c>
      <c r="R22">
        <v>254</v>
      </c>
      <c r="U22">
        <v>13</v>
      </c>
    </row>
    <row r="23" spans="1:21">
      <c r="A23">
        <v>1185</v>
      </c>
      <c r="B23">
        <v>61611</v>
      </c>
      <c r="C23" t="s">
        <v>287</v>
      </c>
      <c r="D23">
        <v>5</v>
      </c>
      <c r="E23">
        <v>0</v>
      </c>
      <c r="G23">
        <v>1</v>
      </c>
      <c r="H23">
        <v>61611</v>
      </c>
      <c r="I23" s="1">
        <v>44948.915547442128</v>
      </c>
      <c r="J23">
        <v>61611</v>
      </c>
      <c r="K23" s="1">
        <v>45681.698497465281</v>
      </c>
      <c r="L23" t="s">
        <v>24</v>
      </c>
      <c r="M23" t="s">
        <v>24</v>
      </c>
      <c r="N23">
        <v>1</v>
      </c>
      <c r="O23">
        <v>0</v>
      </c>
      <c r="P23">
        <v>407</v>
      </c>
      <c r="Q23">
        <v>1</v>
      </c>
      <c r="R23">
        <v>254</v>
      </c>
      <c r="U23">
        <v>18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60D16-622B-40EE-9EEB-3FB19687EE5B}">
  <dimension ref="A1:K7"/>
  <sheetViews>
    <sheetView workbookViewId="0">
      <selection activeCell="K5" sqref="K5:K7"/>
    </sheetView>
  </sheetViews>
  <sheetFormatPr defaultRowHeight="18"/>
  <cols>
    <col min="1" max="1" width="8.25" bestFit="1" customWidth="1"/>
    <col min="2" max="2" width="14.9140625" bestFit="1" customWidth="1"/>
    <col min="3" max="3" width="9.75" bestFit="1" customWidth="1"/>
    <col min="4" max="4" width="10.5" bestFit="1" customWidth="1"/>
    <col min="5" max="5" width="12.75" bestFit="1" customWidth="1"/>
    <col min="6" max="6" width="10.9140625" bestFit="1" customWidth="1"/>
    <col min="7" max="7" width="9.4140625" bestFit="1" customWidth="1"/>
    <col min="8" max="8" width="10.58203125" bestFit="1" customWidth="1"/>
    <col min="9" max="9" width="9.4140625" bestFit="1" customWidth="1"/>
    <col min="10" max="10" width="10.58203125" bestFit="1" customWidth="1"/>
  </cols>
  <sheetData>
    <row r="1" spans="1:11">
      <c r="A1" t="s">
        <v>41</v>
      </c>
      <c r="B1" t="s">
        <v>42</v>
      </c>
      <c r="C1" t="s">
        <v>43</v>
      </c>
      <c r="D1" t="s">
        <v>44</v>
      </c>
      <c r="E1" t="s">
        <v>45</v>
      </c>
      <c r="F1" t="s">
        <v>46</v>
      </c>
      <c r="G1" t="s">
        <v>47</v>
      </c>
      <c r="H1" t="s">
        <v>48</v>
      </c>
      <c r="I1" t="s">
        <v>49</v>
      </c>
      <c r="J1" t="s">
        <v>50</v>
      </c>
    </row>
    <row r="2" spans="1:11">
      <c r="A2" s="5">
        <v>16</v>
      </c>
      <c r="B2" s="5">
        <v>61611</v>
      </c>
      <c r="C2" s="5" t="s">
        <v>51</v>
      </c>
      <c r="D2" s="5" t="s">
        <v>52</v>
      </c>
      <c r="E2" s="5"/>
      <c r="F2" s="5">
        <v>0</v>
      </c>
      <c r="G2" s="5">
        <v>61611</v>
      </c>
      <c r="H2" s="6">
        <v>45847.660776412034</v>
      </c>
      <c r="I2" s="5">
        <v>61611</v>
      </c>
      <c r="J2" s="6">
        <v>45847.660776412034</v>
      </c>
    </row>
    <row r="3" spans="1:11">
      <c r="A3" s="5">
        <v>18</v>
      </c>
      <c r="B3" s="5">
        <v>61611</v>
      </c>
      <c r="C3" s="5" t="s">
        <v>53</v>
      </c>
      <c r="D3" s="5" t="s">
        <v>54</v>
      </c>
      <c r="E3" s="5"/>
      <c r="F3" s="5">
        <v>0</v>
      </c>
      <c r="G3" s="5">
        <v>61611</v>
      </c>
      <c r="H3" s="6">
        <v>45847.661246435186</v>
      </c>
      <c r="I3" s="5">
        <v>61611</v>
      </c>
      <c r="J3" s="6">
        <v>45847.661246435186</v>
      </c>
    </row>
    <row r="4" spans="1:11">
      <c r="A4" s="5">
        <v>17</v>
      </c>
      <c r="B4" s="5">
        <v>61611</v>
      </c>
      <c r="C4" s="5" t="s">
        <v>55</v>
      </c>
      <c r="D4" s="5" t="s">
        <v>56</v>
      </c>
      <c r="E4" s="5"/>
      <c r="F4" s="5">
        <v>0</v>
      </c>
      <c r="G4" s="5">
        <v>61611</v>
      </c>
      <c r="H4" s="6">
        <v>45847.660996122686</v>
      </c>
      <c r="I4" s="5">
        <v>61611</v>
      </c>
      <c r="J4" s="6">
        <v>45901.607171203701</v>
      </c>
    </row>
    <row r="5" spans="1:11">
      <c r="A5">
        <v>19</v>
      </c>
      <c r="B5">
        <v>61611</v>
      </c>
      <c r="C5" s="7" t="s">
        <v>78</v>
      </c>
      <c r="D5" s="7" t="s">
        <v>81</v>
      </c>
      <c r="E5" s="7"/>
      <c r="F5" s="7">
        <v>0</v>
      </c>
      <c r="G5" s="7">
        <v>61611</v>
      </c>
      <c r="H5" s="7"/>
      <c r="I5" s="7">
        <v>61611</v>
      </c>
      <c r="K5" t="str">
        <f t="shared" ref="K5:K7" si="0">"INSERT INTO course_type (cour_sid,cour_school_sid,cour_code,cour_name,cour_remarks,cour_yukou,cour_auid,cour_adate,cour_euid,cour_edate) VALUES ('"&amp;A5&amp;"','"&amp;B5&amp;"','"&amp;C5&amp;"','"&amp;D5&amp;"','"&amp;E5&amp;"',"&amp;F5&amp;",'"&amp;G5&amp;"',current_timestamp,'"&amp;I5&amp;"',current_timestamp);"</f>
        <v>INSERT INTO course_type (cour_sid,cour_school_sid,cour_code,cour_name,cour_remarks,cour_yukou,cour_auid,cour_adate,cour_euid,cour_edate) VALUES ('19','61611','A1','コース種別1','',0,'61611',current_timestamp,'61611',current_timestamp);</v>
      </c>
    </row>
    <row r="6" spans="1:11">
      <c r="A6">
        <v>20</v>
      </c>
      <c r="B6">
        <v>61611</v>
      </c>
      <c r="C6" s="7" t="s">
        <v>79</v>
      </c>
      <c r="D6" s="7" t="s">
        <v>82</v>
      </c>
      <c r="E6" s="7"/>
      <c r="F6" s="7">
        <v>0</v>
      </c>
      <c r="G6" s="7">
        <v>61611</v>
      </c>
      <c r="H6" s="7"/>
      <c r="I6" s="7">
        <v>61611</v>
      </c>
      <c r="K6" t="str">
        <f t="shared" si="0"/>
        <v>INSERT INTO course_type (cour_sid,cour_school_sid,cour_code,cour_name,cour_remarks,cour_yukou,cour_auid,cour_adate,cour_euid,cour_edate) VALUES ('20','61611','A2','コース種別2','',0,'61611',current_timestamp,'61611',current_timestamp);</v>
      </c>
    </row>
    <row r="7" spans="1:11">
      <c r="A7">
        <v>21</v>
      </c>
      <c r="B7">
        <v>61611</v>
      </c>
      <c r="C7" s="7" t="s">
        <v>80</v>
      </c>
      <c r="D7" s="7" t="s">
        <v>83</v>
      </c>
      <c r="E7" s="7"/>
      <c r="F7" s="7">
        <v>0</v>
      </c>
      <c r="G7" s="7">
        <v>61611</v>
      </c>
      <c r="H7" s="7"/>
      <c r="I7" s="7">
        <v>61611</v>
      </c>
      <c r="K7" t="str">
        <f t="shared" si="0"/>
        <v>INSERT INTO course_type (cour_sid,cour_school_sid,cour_code,cour_name,cour_remarks,cour_yukou,cour_auid,cour_adate,cour_euid,cour_edate) VALUES ('21','61611','A3','コース種別3','',0,'61611',current_timestamp,'61611',current_timestamp);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F0D43-AB7E-4DD0-909B-CE97B763E50D}">
  <dimension ref="A1:L28"/>
  <sheetViews>
    <sheetView topLeftCell="A12" workbookViewId="0">
      <selection activeCell="G29" sqref="G29"/>
    </sheetView>
  </sheetViews>
  <sheetFormatPr defaultRowHeight="18"/>
  <cols>
    <col min="1" max="1" width="7.08203125" bestFit="1" customWidth="1"/>
    <col min="2" max="2" width="13.6640625" bestFit="1" customWidth="1"/>
    <col min="3" max="3" width="11.83203125" bestFit="1" customWidth="1"/>
    <col min="4" max="4" width="8.58203125" bestFit="1" customWidth="1"/>
    <col min="5" max="5" width="15.4140625" bestFit="1" customWidth="1"/>
    <col min="6" max="6" width="11.5" bestFit="1" customWidth="1"/>
    <col min="7" max="7" width="9.6640625" bestFit="1" customWidth="1"/>
    <col min="8" max="8" width="8.25" bestFit="1" customWidth="1"/>
    <col min="9" max="9" width="9.33203125" bestFit="1" customWidth="1"/>
    <col min="10" max="10" width="8.25" bestFit="1" customWidth="1"/>
    <col min="11" max="11" width="9.33203125" bestFit="1" customWidth="1"/>
  </cols>
  <sheetData>
    <row r="1" spans="1:12">
      <c r="A1" t="s">
        <v>59</v>
      </c>
      <c r="B1" t="s">
        <v>60</v>
      </c>
      <c r="C1" t="s">
        <v>61</v>
      </c>
      <c r="D1" t="s">
        <v>62</v>
      </c>
      <c r="E1" t="s">
        <v>63</v>
      </c>
      <c r="F1" t="s">
        <v>64</v>
      </c>
      <c r="G1" t="s">
        <v>65</v>
      </c>
      <c r="H1" t="s">
        <v>66</v>
      </c>
      <c r="I1" t="s">
        <v>67</v>
      </c>
      <c r="J1" t="s">
        <v>68</v>
      </c>
      <c r="K1" t="s">
        <v>69</v>
      </c>
    </row>
    <row r="2" spans="1:12">
      <c r="A2" s="5">
        <v>3</v>
      </c>
      <c r="B2" s="5">
        <v>61611</v>
      </c>
      <c r="C2" s="5">
        <v>15</v>
      </c>
      <c r="D2" s="5">
        <v>71</v>
      </c>
      <c r="E2" s="5" t="s">
        <v>70</v>
      </c>
      <c r="F2" s="5">
        <v>71</v>
      </c>
      <c r="G2" s="5">
        <v>0</v>
      </c>
      <c r="H2" s="5">
        <v>61611</v>
      </c>
      <c r="I2" s="6">
        <v>45841.345901261571</v>
      </c>
      <c r="J2" s="5">
        <v>61611</v>
      </c>
      <c r="K2" s="6">
        <v>45841.345901261571</v>
      </c>
    </row>
    <row r="3" spans="1:12">
      <c r="A3" s="5">
        <v>4</v>
      </c>
      <c r="B3" s="5">
        <v>61611</v>
      </c>
      <c r="C3" s="5">
        <v>15</v>
      </c>
      <c r="D3" s="5">
        <v>72</v>
      </c>
      <c r="E3" s="5" t="s">
        <v>71</v>
      </c>
      <c r="F3" s="5">
        <v>72</v>
      </c>
      <c r="G3" s="5">
        <v>0</v>
      </c>
      <c r="H3" s="5">
        <v>61611</v>
      </c>
      <c r="I3" s="6">
        <v>45841.345901261571</v>
      </c>
      <c r="J3" s="5">
        <v>61611</v>
      </c>
      <c r="K3" s="6">
        <v>45841.345901261571</v>
      </c>
    </row>
    <row r="4" spans="1:12">
      <c r="A4" s="5">
        <v>14</v>
      </c>
      <c r="B4" s="5">
        <v>61611</v>
      </c>
      <c r="C4" s="5">
        <v>15</v>
      </c>
      <c r="D4" s="5">
        <v>11</v>
      </c>
      <c r="E4" s="5">
        <v>1111</v>
      </c>
      <c r="F4" s="5" t="s">
        <v>72</v>
      </c>
      <c r="G4" s="5">
        <v>0</v>
      </c>
      <c r="H4" s="5">
        <v>61611</v>
      </c>
      <c r="I4" s="6">
        <v>45849.484299814816</v>
      </c>
      <c r="J4" s="5">
        <v>61611</v>
      </c>
      <c r="K4" s="6">
        <v>45883.641782673614</v>
      </c>
    </row>
    <row r="5" spans="1:12">
      <c r="A5" s="5">
        <v>5</v>
      </c>
      <c r="B5" s="5">
        <v>61611</v>
      </c>
      <c r="C5" s="5">
        <v>16</v>
      </c>
      <c r="D5" s="5">
        <v>81</v>
      </c>
      <c r="E5" s="5" t="s">
        <v>73</v>
      </c>
      <c r="F5" s="5">
        <v>81</v>
      </c>
      <c r="G5" s="5">
        <v>0</v>
      </c>
      <c r="H5" s="5">
        <v>61611</v>
      </c>
      <c r="I5" s="6">
        <v>45841.345901261571</v>
      </c>
      <c r="J5" s="5">
        <v>61611</v>
      </c>
      <c r="K5" s="6">
        <v>45901.680414872688</v>
      </c>
    </row>
    <row r="6" spans="1:12">
      <c r="A6" s="5">
        <v>6</v>
      </c>
      <c r="B6" s="5">
        <v>61611</v>
      </c>
      <c r="C6" s="5">
        <v>16</v>
      </c>
      <c r="D6" s="5">
        <v>82</v>
      </c>
      <c r="E6" s="5" t="s">
        <v>74</v>
      </c>
      <c r="F6" s="5">
        <v>82</v>
      </c>
      <c r="G6" s="5">
        <v>0</v>
      </c>
      <c r="H6" s="5">
        <v>61611</v>
      </c>
      <c r="I6" s="6">
        <v>45841.345901261571</v>
      </c>
      <c r="J6" s="5">
        <v>61611</v>
      </c>
      <c r="K6" s="6">
        <v>45901.680486793979</v>
      </c>
    </row>
    <row r="7" spans="1:12">
      <c r="A7" s="7">
        <v>15</v>
      </c>
      <c r="B7">
        <v>61611</v>
      </c>
      <c r="C7" s="7">
        <v>19</v>
      </c>
      <c r="D7" s="8" t="s">
        <v>91</v>
      </c>
      <c r="E7" t="str">
        <f>'コース(WSDB)'!C2</f>
        <v xml:space="preserve"> </v>
      </c>
      <c r="F7">
        <f>'コース(WSDB)'!A2</f>
        <v>1176</v>
      </c>
      <c r="G7" s="7">
        <f>'コース(WSDB)'!G2</f>
        <v>0</v>
      </c>
      <c r="H7" s="7">
        <v>61611</v>
      </c>
      <c r="J7" s="7">
        <v>61611</v>
      </c>
      <c r="L7" t="str">
        <f t="shared" ref="L7:L28" si="0">"INSERT INTO mc_major_course (mc_sid,mc_school_sid,mc_cour_sid,mc_code,mc_name,mc_remarks,mc_yukou,mc_auid,mc_adate,mc_euid,mc_edate) VALUES ('"&amp;A7&amp;"','"&amp;B7&amp;"','"&amp;C7&amp;"','"&amp;D7&amp;"','"&amp;E7&amp;"','"&amp;F7&amp;"','"&amp;G7&amp;"','"&amp;H7&amp;"',current_timestamp,'" &amp;J7&amp;"',current_timestamp);"</f>
        <v>INSERT INTO mc_major_course (mc_sid,mc_school_sid,mc_cour_sid,mc_code,mc_name,mc_remarks,mc_yukou,mc_auid,mc_adate,mc_euid,mc_edate) VALUES ('15','61611','19','A0',' ','1176','0','61611',current_timestamp,'61611',current_timestamp);</v>
      </c>
    </row>
    <row r="8" spans="1:12">
      <c r="A8" s="7">
        <v>16</v>
      </c>
      <c r="B8">
        <v>61611</v>
      </c>
      <c r="C8" s="7">
        <v>19</v>
      </c>
      <c r="D8" s="8" t="s">
        <v>77</v>
      </c>
      <c r="E8" t="str">
        <f>'コース(WSDB)'!C3</f>
        <v xml:space="preserve"> </v>
      </c>
      <c r="F8">
        <f>'コース(WSDB)'!A3</f>
        <v>1177</v>
      </c>
      <c r="G8" s="7">
        <f>'コース(WSDB)'!G3</f>
        <v>0</v>
      </c>
      <c r="H8" s="7">
        <v>61611</v>
      </c>
      <c r="J8" s="7">
        <v>61611</v>
      </c>
      <c r="L8" t="str">
        <f t="shared" si="0"/>
        <v>INSERT INTO mc_major_course (mc_sid,mc_school_sid,mc_cour_sid,mc_code,mc_name,mc_remarks,mc_yukou,mc_auid,mc_adate,mc_euid,mc_edate) VALUES ('16','61611','19','A1',' ','1177','0','61611',current_timestamp,'61611',current_timestamp);</v>
      </c>
    </row>
    <row r="9" spans="1:12">
      <c r="A9" s="7">
        <v>17</v>
      </c>
      <c r="B9">
        <v>61611</v>
      </c>
      <c r="C9" s="7">
        <v>19</v>
      </c>
      <c r="D9" s="8" t="s">
        <v>79</v>
      </c>
      <c r="E9" t="str">
        <f>'コース(WSDB)'!C4</f>
        <v xml:space="preserve"> </v>
      </c>
      <c r="F9">
        <f>'コース(WSDB)'!A4</f>
        <v>1149</v>
      </c>
      <c r="G9" s="7">
        <f>'コース(WSDB)'!G4</f>
        <v>0</v>
      </c>
      <c r="H9" s="7">
        <v>61611</v>
      </c>
      <c r="J9" s="7">
        <v>61611</v>
      </c>
      <c r="L9" t="str">
        <f t="shared" si="0"/>
        <v>INSERT INTO mc_major_course (mc_sid,mc_school_sid,mc_cour_sid,mc_code,mc_name,mc_remarks,mc_yukou,mc_auid,mc_adate,mc_euid,mc_edate) VALUES ('17','61611','19','A2',' ','1149','0','61611',current_timestamp,'61611',current_timestamp);</v>
      </c>
    </row>
    <row r="10" spans="1:12">
      <c r="A10" s="7">
        <v>18</v>
      </c>
      <c r="B10">
        <v>61611</v>
      </c>
      <c r="C10" s="7">
        <v>19</v>
      </c>
      <c r="D10" s="8" t="s">
        <v>80</v>
      </c>
      <c r="E10" t="str">
        <f>'コース(WSDB)'!C5</f>
        <v xml:space="preserve"> </v>
      </c>
      <c r="F10">
        <f>'コース(WSDB)'!A5</f>
        <v>1178</v>
      </c>
      <c r="G10" s="7">
        <f>'コース(WSDB)'!G5</f>
        <v>0</v>
      </c>
      <c r="H10" s="7">
        <v>61611</v>
      </c>
      <c r="J10" s="7">
        <v>61611</v>
      </c>
      <c r="L10" t="str">
        <f t="shared" si="0"/>
        <v>INSERT INTO mc_major_course (mc_sid,mc_school_sid,mc_cour_sid,mc_code,mc_name,mc_remarks,mc_yukou,mc_auid,mc_adate,mc_euid,mc_edate) VALUES ('18','61611','19','A3',' ','1178','0','61611',current_timestamp,'61611',current_timestamp);</v>
      </c>
    </row>
    <row r="11" spans="1:12">
      <c r="A11" s="7">
        <v>19</v>
      </c>
      <c r="B11">
        <v>61611</v>
      </c>
      <c r="C11" s="7">
        <v>19</v>
      </c>
      <c r="D11" s="8" t="s">
        <v>92</v>
      </c>
      <c r="E11" t="str">
        <f>'コース(WSDB)'!C6</f>
        <v xml:space="preserve"> </v>
      </c>
      <c r="F11">
        <f>'コース(WSDB)'!A6</f>
        <v>1179</v>
      </c>
      <c r="G11" s="7">
        <f>'コース(WSDB)'!G6</f>
        <v>0</v>
      </c>
      <c r="H11" s="7">
        <v>61611</v>
      </c>
      <c r="J11" s="7">
        <v>61611</v>
      </c>
      <c r="L11" t="str">
        <f t="shared" si="0"/>
        <v>INSERT INTO mc_major_course (mc_sid,mc_school_sid,mc_cour_sid,mc_code,mc_name,mc_remarks,mc_yukou,mc_auid,mc_adate,mc_euid,mc_edate) VALUES ('19','61611','19','A4',' ','1179','0','61611',current_timestamp,'61611',current_timestamp);</v>
      </c>
    </row>
    <row r="12" spans="1:12">
      <c r="A12" s="7">
        <v>20</v>
      </c>
      <c r="B12">
        <v>61611</v>
      </c>
      <c r="C12" s="7">
        <v>19</v>
      </c>
      <c r="D12" s="8" t="s">
        <v>93</v>
      </c>
      <c r="E12" t="str">
        <f>'コース(WSDB)'!C7</f>
        <v xml:space="preserve"> </v>
      </c>
      <c r="F12">
        <f>'コース(WSDB)'!A7</f>
        <v>1472</v>
      </c>
      <c r="G12" s="7">
        <f>'コース(WSDB)'!G7</f>
        <v>0</v>
      </c>
      <c r="H12" s="7">
        <v>61611</v>
      </c>
      <c r="J12" s="7">
        <v>61611</v>
      </c>
      <c r="L12" t="str">
        <f t="shared" si="0"/>
        <v>INSERT INTO mc_major_course (mc_sid,mc_school_sid,mc_cour_sid,mc_code,mc_name,mc_remarks,mc_yukou,mc_auid,mc_adate,mc_euid,mc_edate) VALUES ('20','61611','19','A5',' ','1472','0','61611',current_timestamp,'61611',current_timestamp);</v>
      </c>
    </row>
    <row r="13" spans="1:12">
      <c r="A13" s="7">
        <v>21</v>
      </c>
      <c r="B13">
        <v>61611</v>
      </c>
      <c r="C13" s="7">
        <v>19</v>
      </c>
      <c r="D13" s="8" t="s">
        <v>94</v>
      </c>
      <c r="E13" t="str">
        <f>'コース(WSDB)'!C8</f>
        <v xml:space="preserve"> </v>
      </c>
      <c r="F13">
        <f>'コース(WSDB)'!A8</f>
        <v>1180</v>
      </c>
      <c r="G13" s="7">
        <f>'コース(WSDB)'!G8</f>
        <v>0</v>
      </c>
      <c r="H13" s="7">
        <v>61611</v>
      </c>
      <c r="J13" s="7">
        <v>61611</v>
      </c>
      <c r="L13" t="str">
        <f t="shared" si="0"/>
        <v>INSERT INTO mc_major_course (mc_sid,mc_school_sid,mc_cour_sid,mc_code,mc_name,mc_remarks,mc_yukou,mc_auid,mc_adate,mc_euid,mc_edate) VALUES ('21','61611','19','A6',' ','1180','0','61611',current_timestamp,'61611',current_timestamp);</v>
      </c>
    </row>
    <row r="14" spans="1:12">
      <c r="A14" s="7">
        <v>22</v>
      </c>
      <c r="B14">
        <v>61611</v>
      </c>
      <c r="C14" s="7">
        <v>19</v>
      </c>
      <c r="D14" s="8" t="s">
        <v>95</v>
      </c>
      <c r="E14" t="str">
        <f>'コース(WSDB)'!C9</f>
        <v xml:space="preserve"> </v>
      </c>
      <c r="F14">
        <f>'コース(WSDB)'!A9</f>
        <v>1181</v>
      </c>
      <c r="G14" s="7">
        <f>'コース(WSDB)'!G9</f>
        <v>0</v>
      </c>
      <c r="H14" s="7">
        <v>61611</v>
      </c>
      <c r="J14" s="7">
        <v>61611</v>
      </c>
      <c r="L14" t="str">
        <f t="shared" si="0"/>
        <v>INSERT INTO mc_major_course (mc_sid,mc_school_sid,mc_cour_sid,mc_code,mc_name,mc_remarks,mc_yukou,mc_auid,mc_adate,mc_euid,mc_edate) VALUES ('22','61611','19','A7',' ','1181','0','61611',current_timestamp,'61611',current_timestamp);</v>
      </c>
    </row>
    <row r="15" spans="1:12">
      <c r="A15" s="7">
        <v>23</v>
      </c>
      <c r="B15">
        <v>61611</v>
      </c>
      <c r="C15" s="7">
        <v>19</v>
      </c>
      <c r="D15" s="8" t="s">
        <v>96</v>
      </c>
      <c r="E15" t="str">
        <f>'コース(WSDB)'!C10</f>
        <v xml:space="preserve"> </v>
      </c>
      <c r="F15">
        <f>'コース(WSDB)'!A10</f>
        <v>1238</v>
      </c>
      <c r="G15" s="7">
        <f>'コース(WSDB)'!G10</f>
        <v>0</v>
      </c>
      <c r="H15" s="7">
        <v>61611</v>
      </c>
      <c r="J15" s="7">
        <v>61611</v>
      </c>
      <c r="L15" t="str">
        <f t="shared" si="0"/>
        <v>INSERT INTO mc_major_course (mc_sid,mc_school_sid,mc_cour_sid,mc_code,mc_name,mc_remarks,mc_yukou,mc_auid,mc_adate,mc_euid,mc_edate) VALUES ('23','61611','19','A8',' ','1238','0','61611',current_timestamp,'61611',current_timestamp);</v>
      </c>
    </row>
    <row r="16" spans="1:12">
      <c r="A16" s="7">
        <v>24</v>
      </c>
      <c r="B16">
        <v>61611</v>
      </c>
      <c r="C16" s="7">
        <v>19</v>
      </c>
      <c r="D16" s="8" t="s">
        <v>97</v>
      </c>
      <c r="E16" t="str">
        <f>'コース(WSDB)'!C11</f>
        <v xml:space="preserve"> </v>
      </c>
      <c r="F16">
        <f>'コース(WSDB)'!A11</f>
        <v>1215</v>
      </c>
      <c r="G16" s="7">
        <f>'コース(WSDB)'!G11</f>
        <v>0</v>
      </c>
      <c r="H16" s="7">
        <v>61611</v>
      </c>
      <c r="J16" s="7">
        <v>61611</v>
      </c>
      <c r="L16" t="str">
        <f t="shared" si="0"/>
        <v>INSERT INTO mc_major_course (mc_sid,mc_school_sid,mc_cour_sid,mc_code,mc_name,mc_remarks,mc_yukou,mc_auid,mc_adate,mc_euid,mc_edate) VALUES ('24','61611','19','A9',' ','1215','0','61611',current_timestamp,'61611',current_timestamp);</v>
      </c>
    </row>
    <row r="17" spans="1:12">
      <c r="A17" s="7">
        <v>25</v>
      </c>
      <c r="B17">
        <v>61611</v>
      </c>
      <c r="C17" s="7">
        <v>19</v>
      </c>
      <c r="D17" s="8" t="s">
        <v>98</v>
      </c>
      <c r="E17" t="str">
        <f>'コース(WSDB)'!C12</f>
        <v xml:space="preserve"> </v>
      </c>
      <c r="F17">
        <f>'コース(WSDB)'!A12</f>
        <v>1214</v>
      </c>
      <c r="G17" s="7">
        <f>'コース(WSDB)'!G12</f>
        <v>0</v>
      </c>
      <c r="H17" s="7">
        <v>61611</v>
      </c>
      <c r="J17" s="7">
        <v>61611</v>
      </c>
      <c r="L17" t="str">
        <f t="shared" si="0"/>
        <v>INSERT INTO mc_major_course (mc_sid,mc_school_sid,mc_cour_sid,mc_code,mc_name,mc_remarks,mc_yukou,mc_auid,mc_adate,mc_euid,mc_edate) VALUES ('25','61611','19','B0',' ','1214','0','61611',current_timestamp,'61611',current_timestamp);</v>
      </c>
    </row>
    <row r="18" spans="1:12">
      <c r="A18" s="7">
        <v>26</v>
      </c>
      <c r="B18">
        <v>61611</v>
      </c>
      <c r="C18" s="7">
        <v>19</v>
      </c>
      <c r="D18" s="8" t="s">
        <v>99</v>
      </c>
      <c r="E18" t="str">
        <f>'コース(WSDB)'!C13</f>
        <v>　</v>
      </c>
      <c r="F18">
        <f>'コース(WSDB)'!A13</f>
        <v>1473</v>
      </c>
      <c r="G18" s="7">
        <f>'コース(WSDB)'!G13</f>
        <v>0</v>
      </c>
      <c r="H18" s="7">
        <v>61611</v>
      </c>
      <c r="J18" s="7">
        <v>61611</v>
      </c>
      <c r="L18" t="str">
        <f t="shared" si="0"/>
        <v>INSERT INTO mc_major_course (mc_sid,mc_school_sid,mc_cour_sid,mc_code,mc_name,mc_remarks,mc_yukou,mc_auid,mc_adate,mc_euid,mc_edate) VALUES ('26','61611','19','B1','　','1473','0','61611',current_timestamp,'61611',current_timestamp);</v>
      </c>
    </row>
    <row r="19" spans="1:12">
      <c r="A19" s="7">
        <v>27</v>
      </c>
      <c r="B19">
        <v>61611</v>
      </c>
      <c r="C19" s="7">
        <v>20</v>
      </c>
      <c r="D19" s="8" t="s">
        <v>100</v>
      </c>
      <c r="E19" t="str">
        <f>'コース(WSDB)'!C14</f>
        <v>言語文化コミュニケーション専攻</v>
      </c>
      <c r="F19">
        <f>'コース(WSDB)'!A14</f>
        <v>1231</v>
      </c>
      <c r="G19" s="7">
        <f>'コース(WSDB)'!G14</f>
        <v>0</v>
      </c>
      <c r="H19" s="7">
        <v>61611</v>
      </c>
      <c r="J19" s="7">
        <v>61611</v>
      </c>
      <c r="L19" t="str">
        <f t="shared" si="0"/>
        <v>INSERT INTO mc_major_course (mc_sid,mc_school_sid,mc_cour_sid,mc_code,mc_name,mc_remarks,mc_yukou,mc_auid,mc_adate,mc_euid,mc_edate) VALUES ('27','61611','20','B2','言語文化コミュニケーション専攻','1231','0','61611',current_timestamp,'61611',current_timestamp);</v>
      </c>
    </row>
    <row r="20" spans="1:12">
      <c r="A20" s="7">
        <v>28</v>
      </c>
      <c r="B20">
        <v>61611</v>
      </c>
      <c r="C20" s="7">
        <v>20</v>
      </c>
      <c r="D20" s="8" t="s">
        <v>101</v>
      </c>
      <c r="E20" t="str">
        <f>'コース(WSDB)'!C15</f>
        <v>健康栄養科学専攻</v>
      </c>
      <c r="F20">
        <f>'コース(WSDB)'!A15</f>
        <v>1232</v>
      </c>
      <c r="G20" s="7">
        <f>'コース(WSDB)'!G15</f>
        <v>0</v>
      </c>
      <c r="H20" s="7">
        <v>61611</v>
      </c>
      <c r="J20" s="7">
        <v>61611</v>
      </c>
      <c r="L20" t="str">
        <f t="shared" si="0"/>
        <v>INSERT INTO mc_major_course (mc_sid,mc_school_sid,mc_cour_sid,mc_code,mc_name,mc_remarks,mc_yukou,mc_auid,mc_adate,mc_euid,mc_edate) VALUES ('28','61611','20','B3','健康栄養科学専攻','1232','0','61611',current_timestamp,'61611',current_timestamp);</v>
      </c>
    </row>
    <row r="21" spans="1:12">
      <c r="A21" s="7">
        <v>29</v>
      </c>
      <c r="B21">
        <v>61611</v>
      </c>
      <c r="C21" s="7">
        <v>21</v>
      </c>
      <c r="D21" s="8" t="s">
        <v>102</v>
      </c>
      <c r="E21" t="str">
        <f>'コース(WSDB)'!C16</f>
        <v>リハビリテーション科学専攻</v>
      </c>
      <c r="F21">
        <f>'コース(WSDB)'!A16</f>
        <v>1233</v>
      </c>
      <c r="G21" s="7">
        <f>'コース(WSDB)'!G16</f>
        <v>0</v>
      </c>
      <c r="H21" s="7">
        <v>61611</v>
      </c>
      <c r="J21" s="7">
        <v>61611</v>
      </c>
      <c r="L21" t="str">
        <f t="shared" si="0"/>
        <v>INSERT INTO mc_major_course (mc_sid,mc_school_sid,mc_cour_sid,mc_code,mc_name,mc_remarks,mc_yukou,mc_auid,mc_adate,mc_euid,mc_edate) VALUES ('29','61611','21','B4','リハビリテーション科学専攻','1233','0','61611',current_timestamp,'61611',current_timestamp);</v>
      </c>
    </row>
    <row r="22" spans="1:12">
      <c r="A22" s="7">
        <v>30</v>
      </c>
      <c r="B22">
        <v>61611</v>
      </c>
      <c r="C22" s="7">
        <v>21</v>
      </c>
      <c r="D22" s="8" t="s">
        <v>103</v>
      </c>
      <c r="E22" t="str">
        <f>'コース(WSDB)'!C17</f>
        <v>こども発達学専攻</v>
      </c>
      <c r="F22">
        <f>'コース(WSDB)'!A17</f>
        <v>1234</v>
      </c>
      <c r="G22" s="7">
        <f>'コース(WSDB)'!G17</f>
        <v>0</v>
      </c>
      <c r="H22" s="7">
        <v>61611</v>
      </c>
      <c r="J22" s="7">
        <v>61611</v>
      </c>
      <c r="L22" t="str">
        <f t="shared" si="0"/>
        <v>INSERT INTO mc_major_course (mc_sid,mc_school_sid,mc_cour_sid,mc_code,mc_name,mc_remarks,mc_yukou,mc_auid,mc_adate,mc_euid,mc_edate) VALUES ('30','61611','21','B5','こども発達学専攻','1234','0','61611',current_timestamp,'61611',current_timestamp);</v>
      </c>
    </row>
    <row r="23" spans="1:12">
      <c r="A23" s="7">
        <v>31</v>
      </c>
      <c r="B23">
        <v>61611</v>
      </c>
      <c r="C23" s="7">
        <v>21</v>
      </c>
      <c r="D23" s="8" t="s">
        <v>104</v>
      </c>
      <c r="E23" t="str">
        <f>'コース(WSDB)'!C18</f>
        <v xml:space="preserve"> </v>
      </c>
      <c r="F23">
        <f>'コース(WSDB)'!A18</f>
        <v>1186</v>
      </c>
      <c r="G23" s="7">
        <f>'コース(WSDB)'!G18</f>
        <v>0</v>
      </c>
      <c r="H23" s="7">
        <v>61611</v>
      </c>
      <c r="J23" s="7">
        <v>61611</v>
      </c>
      <c r="L23" t="str">
        <f t="shared" si="0"/>
        <v>INSERT INTO mc_major_course (mc_sid,mc_school_sid,mc_cour_sid,mc_code,mc_name,mc_remarks,mc_yukou,mc_auid,mc_adate,mc_euid,mc_edate) VALUES ('31','61611','21','B6',' ','1186','0','61611',current_timestamp,'61611',current_timestamp);</v>
      </c>
    </row>
    <row r="24" spans="1:12">
      <c r="A24" s="7">
        <v>32</v>
      </c>
      <c r="B24">
        <v>61611</v>
      </c>
      <c r="C24" s="7">
        <v>21</v>
      </c>
      <c r="D24" s="8" t="s">
        <v>105</v>
      </c>
      <c r="E24" t="str">
        <f>'コース(WSDB)'!C19</f>
        <v xml:space="preserve"> </v>
      </c>
      <c r="F24">
        <f>'コース(WSDB)'!A19</f>
        <v>1175</v>
      </c>
      <c r="G24" s="7">
        <f>'コース(WSDB)'!G19</f>
        <v>0</v>
      </c>
      <c r="H24" s="7">
        <v>61611</v>
      </c>
      <c r="J24" s="7">
        <v>61611</v>
      </c>
      <c r="L24" t="str">
        <f t="shared" si="0"/>
        <v>INSERT INTO mc_major_course (mc_sid,mc_school_sid,mc_cour_sid,mc_code,mc_name,mc_remarks,mc_yukou,mc_auid,mc_adate,mc_euid,mc_edate) VALUES ('32','61611','21','B7',' ','1175','0','61611',current_timestamp,'61611',current_timestamp);</v>
      </c>
    </row>
    <row r="25" spans="1:12">
      <c r="A25" s="7">
        <v>33</v>
      </c>
      <c r="B25">
        <v>61611</v>
      </c>
      <c r="C25" s="7">
        <v>21</v>
      </c>
      <c r="D25" s="8" t="s">
        <v>288</v>
      </c>
      <c r="E25" t="str">
        <f>'コース(WSDB)'!C20</f>
        <v>なし2</v>
      </c>
      <c r="F25">
        <f>'コース(WSDB)'!A20</f>
        <v>1182</v>
      </c>
      <c r="G25" s="7">
        <f>'コース(WSDB)'!G20</f>
        <v>1</v>
      </c>
      <c r="H25" s="7">
        <v>61611</v>
      </c>
      <c r="J25" s="7">
        <v>61611</v>
      </c>
      <c r="L25" t="str">
        <f t="shared" si="0"/>
        <v>INSERT INTO mc_major_course (mc_sid,mc_school_sid,mc_cour_sid,mc_code,mc_name,mc_remarks,mc_yukou,mc_auid,mc_adate,mc_euid,mc_edate) VALUES ('33','61611','21','B8','なし2','1182','1','61611',current_timestamp,'61611',current_timestamp);</v>
      </c>
    </row>
    <row r="26" spans="1:12">
      <c r="A26" s="7">
        <v>34</v>
      </c>
      <c r="B26">
        <v>61611</v>
      </c>
      <c r="C26" s="7">
        <v>21</v>
      </c>
      <c r="D26" s="8" t="s">
        <v>289</v>
      </c>
      <c r="E26" t="str">
        <f>'コース(WSDB)'!C21</f>
        <v>なし</v>
      </c>
      <c r="F26">
        <f>'コース(WSDB)'!A21</f>
        <v>1183</v>
      </c>
      <c r="G26" s="7">
        <f>'コース(WSDB)'!G21</f>
        <v>1</v>
      </c>
      <c r="H26" s="7">
        <v>61611</v>
      </c>
      <c r="J26" s="7">
        <v>61611</v>
      </c>
      <c r="L26" t="str">
        <f t="shared" si="0"/>
        <v>INSERT INTO mc_major_course (mc_sid,mc_school_sid,mc_cour_sid,mc_code,mc_name,mc_remarks,mc_yukou,mc_auid,mc_adate,mc_euid,mc_edate) VALUES ('34','61611','21','B9','なし','1183','1','61611',current_timestamp,'61611',current_timestamp);</v>
      </c>
    </row>
    <row r="27" spans="1:12">
      <c r="A27" s="7">
        <v>35</v>
      </c>
      <c r="B27">
        <v>61611</v>
      </c>
      <c r="C27" s="7">
        <v>21</v>
      </c>
      <c r="D27" s="8" t="s">
        <v>290</v>
      </c>
      <c r="E27" t="str">
        <f>'コース(WSDB)'!C22</f>
        <v>なし3</v>
      </c>
      <c r="F27">
        <f>'コース(WSDB)'!A22</f>
        <v>1184</v>
      </c>
      <c r="G27" s="7">
        <f>'コース(WSDB)'!G22</f>
        <v>1</v>
      </c>
      <c r="H27" s="7">
        <v>61611</v>
      </c>
      <c r="J27" s="7">
        <v>61611</v>
      </c>
      <c r="L27" t="str">
        <f t="shared" si="0"/>
        <v>INSERT INTO mc_major_course (mc_sid,mc_school_sid,mc_cour_sid,mc_code,mc_name,mc_remarks,mc_yukou,mc_auid,mc_adate,mc_euid,mc_edate) VALUES ('35','61611','21','C0','なし3','1184','1','61611',current_timestamp,'61611',current_timestamp);</v>
      </c>
    </row>
    <row r="28" spans="1:12">
      <c r="A28" s="7">
        <v>36</v>
      </c>
      <c r="B28">
        <v>61611</v>
      </c>
      <c r="C28" s="7">
        <v>21</v>
      </c>
      <c r="D28" s="8" t="s">
        <v>291</v>
      </c>
      <c r="E28" t="str">
        <f>'コース(WSDB)'!C23</f>
        <v>なし4</v>
      </c>
      <c r="F28">
        <f>'コース(WSDB)'!A23</f>
        <v>1185</v>
      </c>
      <c r="G28" s="7">
        <f>'コース(WSDB)'!G23</f>
        <v>1</v>
      </c>
      <c r="H28" s="7">
        <v>61611</v>
      </c>
      <c r="J28" s="7">
        <v>61611</v>
      </c>
      <c r="L28" t="str">
        <f t="shared" si="0"/>
        <v>INSERT INTO mc_major_course (mc_sid,mc_school_sid,mc_cour_sid,mc_code,mc_name,mc_remarks,mc_yukou,mc_auid,mc_adate,mc_euid,mc_edate) VALUES ('36','61611','21','C1','なし4','1185','1','61611',current_timestamp,'61611',current_timestamp);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A3841-A7EC-4EC4-8868-76745F898D9B}">
  <dimension ref="A1:C23"/>
  <sheetViews>
    <sheetView topLeftCell="A11" workbookViewId="0">
      <selection activeCell="C24" sqref="C24"/>
    </sheetView>
  </sheetViews>
  <sheetFormatPr defaultRowHeight="18"/>
  <sheetData>
    <row r="1" spans="1:3" s="3" customFormat="1">
      <c r="A1" s="9" t="s">
        <v>106</v>
      </c>
      <c r="B1" s="9" t="s">
        <v>107</v>
      </c>
    </row>
    <row r="2" spans="1:3">
      <c r="A2" s="8">
        <f>'専攻コース(mirai)'!F7</f>
        <v>1176</v>
      </c>
      <c r="B2" s="7">
        <f>'専攻コース(mirai)'!A7</f>
        <v>15</v>
      </c>
      <c r="C2" t="str">
        <f>"UPDATE sm_student_inf SET smi_ccs_sid='"&amp;B2&amp;"' WHERE smi_school_sid=61611 AND smi_ccs_sid='"&amp;A2&amp;"';"</f>
        <v>UPDATE sm_student_inf SET smi_ccs_sid='15' WHERE smi_school_sid=61611 AND smi_ccs_sid='1176';</v>
      </c>
    </row>
    <row r="3" spans="1:3">
      <c r="A3" s="8">
        <f>'専攻コース(mirai)'!F8</f>
        <v>1177</v>
      </c>
      <c r="B3" s="7">
        <f>'専攻コース(mirai)'!A8</f>
        <v>16</v>
      </c>
      <c r="C3" t="str">
        <f>"UPDATE sm_student_inf SET smi_ccs_sid='"&amp;B3&amp;"' WHERE smi_school_sid=61611 AND smi_ccs_sid='"&amp;A3&amp;"';"</f>
        <v>UPDATE sm_student_inf SET smi_ccs_sid='16' WHERE smi_school_sid=61611 AND smi_ccs_sid='1177';</v>
      </c>
    </row>
    <row r="4" spans="1:3">
      <c r="A4" s="8">
        <f>'専攻コース(mirai)'!F9</f>
        <v>1149</v>
      </c>
      <c r="B4" s="7">
        <f>'専攻コース(mirai)'!A9</f>
        <v>17</v>
      </c>
      <c r="C4" t="str">
        <f t="shared" ref="C4:C23" si="0">"UPDATE sm_student_inf SET smi_ccs_sid='"&amp;B4&amp;"' WHERE smi_school_sid=61611 AND smi_ccs_sid='"&amp;A4&amp;"';"</f>
        <v>UPDATE sm_student_inf SET smi_ccs_sid='17' WHERE smi_school_sid=61611 AND smi_ccs_sid='1149';</v>
      </c>
    </row>
    <row r="5" spans="1:3">
      <c r="A5" s="8">
        <f>'専攻コース(mirai)'!F10</f>
        <v>1178</v>
      </c>
      <c r="B5" s="7">
        <f>'専攻コース(mirai)'!A10</f>
        <v>18</v>
      </c>
      <c r="C5" t="str">
        <f t="shared" si="0"/>
        <v>UPDATE sm_student_inf SET smi_ccs_sid='18' WHERE smi_school_sid=61611 AND smi_ccs_sid='1178';</v>
      </c>
    </row>
    <row r="6" spans="1:3">
      <c r="A6" s="8">
        <f>'専攻コース(mirai)'!F11</f>
        <v>1179</v>
      </c>
      <c r="B6" s="7">
        <f>'専攻コース(mirai)'!A11</f>
        <v>19</v>
      </c>
      <c r="C6" t="str">
        <f t="shared" si="0"/>
        <v>UPDATE sm_student_inf SET smi_ccs_sid='19' WHERE smi_school_sid=61611 AND smi_ccs_sid='1179';</v>
      </c>
    </row>
    <row r="7" spans="1:3">
      <c r="A7" s="8">
        <f>'専攻コース(mirai)'!F12</f>
        <v>1472</v>
      </c>
      <c r="B7" s="7">
        <f>'専攻コース(mirai)'!A12</f>
        <v>20</v>
      </c>
      <c r="C7" t="str">
        <f t="shared" si="0"/>
        <v>UPDATE sm_student_inf SET smi_ccs_sid='20' WHERE smi_school_sid=61611 AND smi_ccs_sid='1472';</v>
      </c>
    </row>
    <row r="8" spans="1:3">
      <c r="A8" s="8">
        <f>'専攻コース(mirai)'!F13</f>
        <v>1180</v>
      </c>
      <c r="B8" s="7">
        <f>'専攻コース(mirai)'!A13</f>
        <v>21</v>
      </c>
      <c r="C8" t="str">
        <f t="shared" si="0"/>
        <v>UPDATE sm_student_inf SET smi_ccs_sid='21' WHERE smi_school_sid=61611 AND smi_ccs_sid='1180';</v>
      </c>
    </row>
    <row r="9" spans="1:3">
      <c r="A9" s="8">
        <f>'専攻コース(mirai)'!F14</f>
        <v>1181</v>
      </c>
      <c r="B9" s="7">
        <f>'専攻コース(mirai)'!A14</f>
        <v>22</v>
      </c>
      <c r="C9" t="str">
        <f t="shared" si="0"/>
        <v>UPDATE sm_student_inf SET smi_ccs_sid='22' WHERE smi_school_sid=61611 AND smi_ccs_sid='1181';</v>
      </c>
    </row>
    <row r="10" spans="1:3">
      <c r="A10" s="8">
        <f>'専攻コース(mirai)'!F15</f>
        <v>1238</v>
      </c>
      <c r="B10" s="7">
        <f>'専攻コース(mirai)'!A15</f>
        <v>23</v>
      </c>
      <c r="C10" t="str">
        <f t="shared" si="0"/>
        <v>UPDATE sm_student_inf SET smi_ccs_sid='23' WHERE smi_school_sid=61611 AND smi_ccs_sid='1238';</v>
      </c>
    </row>
    <row r="11" spans="1:3">
      <c r="A11" s="8">
        <f>'専攻コース(mirai)'!F16</f>
        <v>1215</v>
      </c>
      <c r="B11" s="7">
        <f>'専攻コース(mirai)'!A16</f>
        <v>24</v>
      </c>
      <c r="C11" t="str">
        <f t="shared" si="0"/>
        <v>UPDATE sm_student_inf SET smi_ccs_sid='24' WHERE smi_school_sid=61611 AND smi_ccs_sid='1215';</v>
      </c>
    </row>
    <row r="12" spans="1:3">
      <c r="A12" s="8">
        <f>'専攻コース(mirai)'!F17</f>
        <v>1214</v>
      </c>
      <c r="B12" s="7">
        <f>'専攻コース(mirai)'!A17</f>
        <v>25</v>
      </c>
      <c r="C12" t="str">
        <f t="shared" si="0"/>
        <v>UPDATE sm_student_inf SET smi_ccs_sid='25' WHERE smi_school_sid=61611 AND smi_ccs_sid='1214';</v>
      </c>
    </row>
    <row r="13" spans="1:3">
      <c r="A13" s="8">
        <f>'専攻コース(mirai)'!F18</f>
        <v>1473</v>
      </c>
      <c r="B13" s="7">
        <f>'専攻コース(mirai)'!A18</f>
        <v>26</v>
      </c>
      <c r="C13" t="str">
        <f t="shared" si="0"/>
        <v>UPDATE sm_student_inf SET smi_ccs_sid='26' WHERE smi_school_sid=61611 AND smi_ccs_sid='1473';</v>
      </c>
    </row>
    <row r="14" spans="1:3">
      <c r="A14" s="8">
        <f>'専攻コース(mirai)'!F19</f>
        <v>1231</v>
      </c>
      <c r="B14" s="7">
        <f>'専攻コース(mirai)'!A19</f>
        <v>27</v>
      </c>
      <c r="C14" t="str">
        <f t="shared" si="0"/>
        <v>UPDATE sm_student_inf SET smi_ccs_sid='27' WHERE smi_school_sid=61611 AND smi_ccs_sid='1231';</v>
      </c>
    </row>
    <row r="15" spans="1:3">
      <c r="A15" s="8">
        <f>'専攻コース(mirai)'!F20</f>
        <v>1232</v>
      </c>
      <c r="B15" s="7">
        <f>'専攻コース(mirai)'!A20</f>
        <v>28</v>
      </c>
      <c r="C15" t="str">
        <f t="shared" si="0"/>
        <v>UPDATE sm_student_inf SET smi_ccs_sid='28' WHERE smi_school_sid=61611 AND smi_ccs_sid='1232';</v>
      </c>
    </row>
    <row r="16" spans="1:3">
      <c r="A16" s="8">
        <f>'専攻コース(mirai)'!F21</f>
        <v>1233</v>
      </c>
      <c r="B16" s="7">
        <f>'専攻コース(mirai)'!A21</f>
        <v>29</v>
      </c>
      <c r="C16" t="str">
        <f t="shared" si="0"/>
        <v>UPDATE sm_student_inf SET smi_ccs_sid='29' WHERE smi_school_sid=61611 AND smi_ccs_sid='1233';</v>
      </c>
    </row>
    <row r="17" spans="1:3">
      <c r="A17" s="8">
        <f>'専攻コース(mirai)'!F22</f>
        <v>1234</v>
      </c>
      <c r="B17" s="7">
        <f>'専攻コース(mirai)'!A22</f>
        <v>30</v>
      </c>
      <c r="C17" t="str">
        <f t="shared" si="0"/>
        <v>UPDATE sm_student_inf SET smi_ccs_sid='30' WHERE smi_school_sid=61611 AND smi_ccs_sid='1234';</v>
      </c>
    </row>
    <row r="18" spans="1:3">
      <c r="A18" s="8">
        <f>'専攻コース(mirai)'!F23</f>
        <v>1186</v>
      </c>
      <c r="B18" s="7">
        <f>'専攻コース(mirai)'!A23</f>
        <v>31</v>
      </c>
      <c r="C18" t="str">
        <f t="shared" si="0"/>
        <v>UPDATE sm_student_inf SET smi_ccs_sid='31' WHERE smi_school_sid=61611 AND smi_ccs_sid='1186';</v>
      </c>
    </row>
    <row r="19" spans="1:3">
      <c r="A19" s="8">
        <f>'専攻コース(mirai)'!F24</f>
        <v>1175</v>
      </c>
      <c r="B19" s="7">
        <f>'専攻コース(mirai)'!A24</f>
        <v>32</v>
      </c>
      <c r="C19" t="str">
        <f t="shared" si="0"/>
        <v>UPDATE sm_student_inf SET smi_ccs_sid='32' WHERE smi_school_sid=61611 AND smi_ccs_sid='1175';</v>
      </c>
    </row>
    <row r="20" spans="1:3">
      <c r="A20" s="8">
        <f>'専攻コース(mirai)'!F25</f>
        <v>1182</v>
      </c>
      <c r="B20" s="7">
        <f>'専攻コース(mirai)'!A25</f>
        <v>33</v>
      </c>
      <c r="C20" t="str">
        <f t="shared" si="0"/>
        <v>UPDATE sm_student_inf SET smi_ccs_sid='33' WHERE smi_school_sid=61611 AND smi_ccs_sid='1182';</v>
      </c>
    </row>
    <row r="21" spans="1:3">
      <c r="A21" s="8">
        <f>'専攻コース(mirai)'!F26</f>
        <v>1183</v>
      </c>
      <c r="B21" s="7">
        <f>'専攻コース(mirai)'!A26</f>
        <v>34</v>
      </c>
      <c r="C21" t="str">
        <f t="shared" si="0"/>
        <v>UPDATE sm_student_inf SET smi_ccs_sid='34' WHERE smi_school_sid=61611 AND smi_ccs_sid='1183';</v>
      </c>
    </row>
    <row r="22" spans="1:3">
      <c r="A22" s="8">
        <f>'専攻コース(mirai)'!F27</f>
        <v>1184</v>
      </c>
      <c r="B22" s="7">
        <f>'専攻コース(mirai)'!A27</f>
        <v>35</v>
      </c>
      <c r="C22" t="str">
        <f t="shared" si="0"/>
        <v>UPDATE sm_student_inf SET smi_ccs_sid='35' WHERE smi_school_sid=61611 AND smi_ccs_sid='1184';</v>
      </c>
    </row>
    <row r="23" spans="1:3">
      <c r="A23" s="8">
        <f>'専攻コース(mirai)'!F28</f>
        <v>1185</v>
      </c>
      <c r="B23" s="7">
        <f>'専攻コース(mirai)'!A28</f>
        <v>36</v>
      </c>
      <c r="C23" t="str">
        <f t="shared" si="0"/>
        <v>UPDATE sm_student_inf SET smi_ccs_sid='36' WHERE smi_school_sid=61611 AND smi_ccs_sid='1185';</v>
      </c>
    </row>
  </sheetData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50AF3-A771-444F-8E45-2A3158CC666B}">
  <dimension ref="B1:E4"/>
  <sheetViews>
    <sheetView workbookViewId="0">
      <selection activeCell="E10" sqref="E10"/>
    </sheetView>
  </sheetViews>
  <sheetFormatPr defaultRowHeight="18"/>
  <cols>
    <col min="2" max="2" width="25.9140625" customWidth="1"/>
    <col min="3" max="3" width="45.1640625" customWidth="1"/>
    <col min="4" max="4" width="34.58203125" bestFit="1" customWidth="1"/>
    <col min="5" max="5" width="51.4140625" customWidth="1"/>
  </cols>
  <sheetData>
    <row r="1" spans="2:5" s="11" customFormat="1">
      <c r="B1" s="10" t="s">
        <v>88</v>
      </c>
      <c r="C1" s="10" t="s">
        <v>87</v>
      </c>
      <c r="D1" s="10" t="s">
        <v>86</v>
      </c>
      <c r="E1" s="10" t="s">
        <v>89</v>
      </c>
    </row>
    <row r="2" spans="2:5" ht="72">
      <c r="B2" s="4" t="s">
        <v>40</v>
      </c>
      <c r="C2" s="2" t="s">
        <v>39</v>
      </c>
    </row>
    <row r="3" spans="2:5" ht="36">
      <c r="B3" s="4" t="s">
        <v>58</v>
      </c>
      <c r="C3" s="2" t="s">
        <v>57</v>
      </c>
      <c r="D3" s="2" t="s">
        <v>84</v>
      </c>
      <c r="E3" t="s">
        <v>85</v>
      </c>
    </row>
    <row r="4" spans="2:5" ht="36">
      <c r="B4" s="4" t="s">
        <v>75</v>
      </c>
      <c r="C4" s="2" t="s">
        <v>76</v>
      </c>
      <c r="D4" s="2" t="s">
        <v>90</v>
      </c>
      <c r="E4" t="s">
        <v>292</v>
      </c>
    </row>
  </sheetData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A53A7-7B17-4A94-88BF-71E32F698C5F}">
  <dimension ref="A1:DK12"/>
  <sheetViews>
    <sheetView workbookViewId="0">
      <selection activeCell="D14" sqref="D14"/>
    </sheetView>
  </sheetViews>
  <sheetFormatPr defaultRowHeight="18"/>
  <sheetData>
    <row r="1" spans="1:115">
      <c r="A1" t="s">
        <v>108</v>
      </c>
      <c r="B1" t="s">
        <v>109</v>
      </c>
      <c r="C1" t="s">
        <v>110</v>
      </c>
      <c r="D1" t="s">
        <v>111</v>
      </c>
      <c r="E1" t="s">
        <v>112</v>
      </c>
      <c r="F1" t="s">
        <v>113</v>
      </c>
      <c r="G1" t="s">
        <v>114</v>
      </c>
      <c r="H1" t="s">
        <v>115</v>
      </c>
      <c r="I1" t="s">
        <v>116</v>
      </c>
      <c r="J1" t="s">
        <v>117</v>
      </c>
      <c r="K1" t="s">
        <v>118</v>
      </c>
      <c r="L1" t="s">
        <v>119</v>
      </c>
      <c r="M1" t="s">
        <v>120</v>
      </c>
      <c r="N1" t="s">
        <v>121</v>
      </c>
      <c r="O1" t="s">
        <v>122</v>
      </c>
      <c r="P1" t="s">
        <v>123</v>
      </c>
      <c r="Q1" t="s">
        <v>124</v>
      </c>
      <c r="R1" t="s">
        <v>125</v>
      </c>
      <c r="S1" t="s">
        <v>126</v>
      </c>
      <c r="T1" t="s">
        <v>127</v>
      </c>
      <c r="U1" t="s">
        <v>128</v>
      </c>
      <c r="V1" t="s">
        <v>129</v>
      </c>
      <c r="W1" t="s">
        <v>130</v>
      </c>
      <c r="X1" t="s">
        <v>131</v>
      </c>
      <c r="Y1" t="s">
        <v>132</v>
      </c>
      <c r="Z1" t="s">
        <v>133</v>
      </c>
      <c r="AA1" t="s">
        <v>134</v>
      </c>
      <c r="AB1" t="s">
        <v>135</v>
      </c>
      <c r="AC1" t="s">
        <v>136</v>
      </c>
      <c r="AD1" t="s">
        <v>137</v>
      </c>
      <c r="AE1" t="s">
        <v>138</v>
      </c>
      <c r="AF1" t="s">
        <v>139</v>
      </c>
      <c r="AG1" t="s">
        <v>140</v>
      </c>
      <c r="AH1" t="s">
        <v>141</v>
      </c>
      <c r="AI1" t="s">
        <v>142</v>
      </c>
      <c r="AJ1" t="s">
        <v>143</v>
      </c>
      <c r="AK1" t="s">
        <v>144</v>
      </c>
      <c r="AL1" t="s">
        <v>145</v>
      </c>
      <c r="AM1" t="s">
        <v>146</v>
      </c>
      <c r="AN1" t="s">
        <v>147</v>
      </c>
      <c r="AO1" t="s">
        <v>148</v>
      </c>
      <c r="AP1" t="s">
        <v>149</v>
      </c>
      <c r="AQ1" t="s">
        <v>150</v>
      </c>
      <c r="AR1" t="s">
        <v>151</v>
      </c>
      <c r="AS1" t="s">
        <v>152</v>
      </c>
      <c r="AT1" t="s">
        <v>153</v>
      </c>
      <c r="AU1" t="s">
        <v>154</v>
      </c>
      <c r="AV1" t="s">
        <v>155</v>
      </c>
      <c r="AW1" t="s">
        <v>156</v>
      </c>
      <c r="AX1" t="s">
        <v>157</v>
      </c>
      <c r="AY1" t="s">
        <v>158</v>
      </c>
      <c r="AZ1" t="s">
        <v>159</v>
      </c>
      <c r="BA1" t="s">
        <v>160</v>
      </c>
      <c r="BB1" t="s">
        <v>161</v>
      </c>
      <c r="BC1" t="s">
        <v>162</v>
      </c>
      <c r="BD1" t="s">
        <v>163</v>
      </c>
      <c r="BE1" t="s">
        <v>164</v>
      </c>
      <c r="BF1" t="s">
        <v>165</v>
      </c>
      <c r="BG1" t="s">
        <v>166</v>
      </c>
      <c r="BH1" t="s">
        <v>167</v>
      </c>
      <c r="BI1" t="s">
        <v>168</v>
      </c>
      <c r="BJ1" t="s">
        <v>169</v>
      </c>
      <c r="BK1" t="s">
        <v>170</v>
      </c>
      <c r="BL1" t="s">
        <v>171</v>
      </c>
      <c r="BM1" t="s">
        <v>172</v>
      </c>
      <c r="BN1" t="s">
        <v>173</v>
      </c>
      <c r="BO1" t="s">
        <v>174</v>
      </c>
      <c r="BP1" t="s">
        <v>175</v>
      </c>
      <c r="BQ1" t="s">
        <v>176</v>
      </c>
      <c r="BR1" t="s">
        <v>177</v>
      </c>
      <c r="BS1" t="s">
        <v>178</v>
      </c>
      <c r="BT1" t="s">
        <v>179</v>
      </c>
      <c r="BU1" t="s">
        <v>180</v>
      </c>
      <c r="BV1" t="s">
        <v>181</v>
      </c>
      <c r="BW1" t="s">
        <v>182</v>
      </c>
      <c r="BX1" t="s">
        <v>183</v>
      </c>
      <c r="BY1" t="s">
        <v>184</v>
      </c>
      <c r="BZ1" t="s">
        <v>185</v>
      </c>
      <c r="CA1" t="s">
        <v>186</v>
      </c>
      <c r="CB1" t="s">
        <v>187</v>
      </c>
      <c r="CC1" t="s">
        <v>188</v>
      </c>
      <c r="CD1" t="s">
        <v>189</v>
      </c>
      <c r="CE1" t="s">
        <v>190</v>
      </c>
      <c r="CF1" t="s">
        <v>191</v>
      </c>
      <c r="CG1" t="s">
        <v>192</v>
      </c>
      <c r="CH1" t="s">
        <v>193</v>
      </c>
      <c r="CI1" t="s">
        <v>194</v>
      </c>
      <c r="CJ1" t="s">
        <v>195</v>
      </c>
      <c r="CK1" t="s">
        <v>196</v>
      </c>
      <c r="CL1" t="s">
        <v>197</v>
      </c>
      <c r="CM1" t="s">
        <v>198</v>
      </c>
      <c r="CN1" t="s">
        <v>199</v>
      </c>
      <c r="CO1" t="s">
        <v>200</v>
      </c>
      <c r="CP1" t="s">
        <v>201</v>
      </c>
      <c r="CQ1" t="s">
        <v>202</v>
      </c>
      <c r="CR1" t="s">
        <v>203</v>
      </c>
      <c r="CS1" t="s">
        <v>204</v>
      </c>
      <c r="CT1" t="s">
        <v>205</v>
      </c>
      <c r="CU1" t="s">
        <v>206</v>
      </c>
      <c r="CV1" t="s">
        <v>207</v>
      </c>
      <c r="CW1" t="s">
        <v>208</v>
      </c>
      <c r="CX1" t="s">
        <v>209</v>
      </c>
      <c r="CY1" t="s">
        <v>210</v>
      </c>
      <c r="CZ1" t="s">
        <v>211</v>
      </c>
      <c r="DA1" t="s">
        <v>212</v>
      </c>
      <c r="DB1" t="s">
        <v>213</v>
      </c>
      <c r="DC1" t="s">
        <v>214</v>
      </c>
      <c r="DD1" t="s">
        <v>215</v>
      </c>
      <c r="DE1" t="s">
        <v>216</v>
      </c>
      <c r="DF1" t="s">
        <v>217</v>
      </c>
      <c r="DG1" t="s">
        <v>218</v>
      </c>
      <c r="DH1" t="s">
        <v>219</v>
      </c>
      <c r="DI1" t="s">
        <v>220</v>
      </c>
      <c r="DJ1" t="s">
        <v>221</v>
      </c>
      <c r="DK1" t="s">
        <v>222</v>
      </c>
    </row>
    <row r="2" spans="1:115" ht="198">
      <c r="A2">
        <v>8944</v>
      </c>
      <c r="B2">
        <v>0</v>
      </c>
      <c r="C2">
        <v>61611</v>
      </c>
      <c r="D2">
        <v>2204006</v>
      </c>
      <c r="E2">
        <v>0</v>
      </c>
      <c r="F2" t="s">
        <v>223</v>
      </c>
      <c r="G2" t="s">
        <v>224</v>
      </c>
      <c r="I2">
        <v>20031202</v>
      </c>
      <c r="J2">
        <v>0</v>
      </c>
      <c r="K2" t="s">
        <v>225</v>
      </c>
      <c r="L2">
        <v>3</v>
      </c>
      <c r="M2">
        <v>3603</v>
      </c>
      <c r="N2">
        <v>20220401</v>
      </c>
      <c r="O2">
        <v>20260331</v>
      </c>
      <c r="X2">
        <v>61611</v>
      </c>
      <c r="Y2" s="1">
        <v>45014.838359120367</v>
      </c>
      <c r="Z2">
        <v>61611</v>
      </c>
      <c r="AA2" s="1">
        <v>45891.672237025465</v>
      </c>
      <c r="AB2" t="s">
        <v>226</v>
      </c>
      <c r="AC2">
        <v>0</v>
      </c>
      <c r="AJ2">
        <v>0</v>
      </c>
      <c r="AP2" t="s">
        <v>227</v>
      </c>
      <c r="AQ2" s="2" t="s">
        <v>228</v>
      </c>
      <c r="AR2" t="s">
        <v>229</v>
      </c>
      <c r="AS2" s="2" t="s">
        <v>230</v>
      </c>
      <c r="AT2" s="2" t="s">
        <v>231</v>
      </c>
      <c r="AU2" t="s">
        <v>232</v>
      </c>
      <c r="BI2">
        <v>4</v>
      </c>
      <c r="BQ2" t="s">
        <v>233</v>
      </c>
      <c r="BR2" t="s">
        <v>234</v>
      </c>
      <c r="BX2" t="s">
        <v>235</v>
      </c>
      <c r="BZ2">
        <v>2</v>
      </c>
      <c r="CX2">
        <v>326</v>
      </c>
      <c r="DA2">
        <v>0</v>
      </c>
    </row>
    <row r="3" spans="1:115" ht="216">
      <c r="A3">
        <v>8942</v>
      </c>
      <c r="B3">
        <v>0</v>
      </c>
      <c r="C3">
        <v>61611</v>
      </c>
      <c r="D3">
        <v>2204004</v>
      </c>
      <c r="E3">
        <v>0</v>
      </c>
      <c r="F3" t="s">
        <v>236</v>
      </c>
      <c r="G3" t="s">
        <v>237</v>
      </c>
      <c r="I3">
        <v>20040203</v>
      </c>
      <c r="J3">
        <v>0</v>
      </c>
      <c r="K3" t="s">
        <v>225</v>
      </c>
      <c r="L3">
        <v>15</v>
      </c>
      <c r="M3">
        <v>3603</v>
      </c>
      <c r="N3">
        <v>20220401</v>
      </c>
      <c r="O3">
        <v>20260331</v>
      </c>
      <c r="X3">
        <v>61611</v>
      </c>
      <c r="Y3" s="1">
        <v>45014.838358541667</v>
      </c>
      <c r="Z3">
        <v>61611</v>
      </c>
      <c r="AA3" s="1">
        <v>45889.673909849538</v>
      </c>
      <c r="AB3" t="s">
        <v>238</v>
      </c>
      <c r="AC3">
        <v>0</v>
      </c>
      <c r="AJ3">
        <v>0</v>
      </c>
      <c r="AP3" t="s">
        <v>227</v>
      </c>
      <c r="AQ3" s="2" t="s">
        <v>228</v>
      </c>
      <c r="AR3" t="s">
        <v>239</v>
      </c>
      <c r="AS3" s="2" t="s">
        <v>240</v>
      </c>
      <c r="AT3" s="2" t="s">
        <v>241</v>
      </c>
      <c r="AU3" t="s">
        <v>242</v>
      </c>
      <c r="BI3">
        <v>4</v>
      </c>
      <c r="BQ3" t="s">
        <v>243</v>
      </c>
      <c r="BR3" t="s">
        <v>244</v>
      </c>
      <c r="BX3" t="s">
        <v>235</v>
      </c>
      <c r="BZ3">
        <v>2</v>
      </c>
      <c r="CX3">
        <v>326</v>
      </c>
      <c r="DA3">
        <v>0</v>
      </c>
    </row>
    <row r="4" spans="1:115">
      <c r="A4">
        <v>16659</v>
      </c>
      <c r="B4">
        <v>0</v>
      </c>
      <c r="C4">
        <v>61611</v>
      </c>
      <c r="D4" t="s">
        <v>245</v>
      </c>
      <c r="E4">
        <v>0</v>
      </c>
      <c r="F4" t="s">
        <v>246</v>
      </c>
      <c r="G4" t="s">
        <v>246</v>
      </c>
      <c r="I4">
        <v>20250805</v>
      </c>
      <c r="J4">
        <v>0</v>
      </c>
      <c r="K4" t="s">
        <v>247</v>
      </c>
      <c r="L4">
        <v>14</v>
      </c>
      <c r="M4">
        <v>5103</v>
      </c>
      <c r="N4">
        <v>20250803</v>
      </c>
      <c r="O4">
        <v>20250804</v>
      </c>
      <c r="X4">
        <v>61611</v>
      </c>
      <c r="Y4" s="1">
        <v>45874.719554814816</v>
      </c>
      <c r="Z4">
        <v>61611</v>
      </c>
      <c r="AA4" s="1">
        <v>45891.693687071762</v>
      </c>
      <c r="AC4">
        <v>0</v>
      </c>
      <c r="AJ4">
        <v>0</v>
      </c>
      <c r="AP4" t="s">
        <v>227</v>
      </c>
      <c r="BZ4">
        <v>1</v>
      </c>
      <c r="CX4">
        <v>95</v>
      </c>
      <c r="DG4">
        <v>54</v>
      </c>
      <c r="DJ4">
        <v>1</v>
      </c>
    </row>
    <row r="5" spans="1:115">
      <c r="A5">
        <v>16663</v>
      </c>
      <c r="B5">
        <v>0</v>
      </c>
      <c r="C5">
        <v>61611</v>
      </c>
      <c r="D5">
        <v>20120888</v>
      </c>
      <c r="E5">
        <v>0</v>
      </c>
      <c r="F5" t="s">
        <v>246</v>
      </c>
      <c r="G5" t="s">
        <v>248</v>
      </c>
      <c r="H5" t="s">
        <v>249</v>
      </c>
      <c r="I5">
        <v>20030818</v>
      </c>
      <c r="J5">
        <v>0</v>
      </c>
      <c r="K5" t="s">
        <v>250</v>
      </c>
      <c r="L5">
        <v>3</v>
      </c>
      <c r="M5">
        <v>5103</v>
      </c>
      <c r="N5">
        <v>20220401</v>
      </c>
      <c r="O5">
        <v>20260331</v>
      </c>
      <c r="X5">
        <v>61611</v>
      </c>
      <c r="Y5" s="1">
        <v>45875.628809756941</v>
      </c>
      <c r="Z5">
        <v>61611</v>
      </c>
      <c r="AA5" s="1">
        <v>45891.687806655093</v>
      </c>
      <c r="AC5">
        <v>0</v>
      </c>
      <c r="AJ5">
        <v>0</v>
      </c>
      <c r="AP5" t="s">
        <v>227</v>
      </c>
      <c r="BF5" t="s">
        <v>248</v>
      </c>
      <c r="BI5">
        <v>1</v>
      </c>
      <c r="BQ5" t="s">
        <v>249</v>
      </c>
      <c r="BZ5">
        <v>1</v>
      </c>
      <c r="CD5">
        <v>1186</v>
      </c>
      <c r="CE5">
        <v>6</v>
      </c>
      <c r="DG5">
        <v>54</v>
      </c>
      <c r="DI5">
        <v>15</v>
      </c>
      <c r="DJ5">
        <v>1</v>
      </c>
    </row>
    <row r="6" spans="1:115">
      <c r="A6">
        <v>16674</v>
      </c>
      <c r="B6">
        <v>0</v>
      </c>
      <c r="C6">
        <v>61611</v>
      </c>
      <c r="D6">
        <v>20120856</v>
      </c>
      <c r="E6">
        <v>0</v>
      </c>
      <c r="F6" t="s">
        <v>251</v>
      </c>
      <c r="G6" t="s">
        <v>251</v>
      </c>
      <c r="I6">
        <v>20250812</v>
      </c>
      <c r="J6">
        <v>0</v>
      </c>
      <c r="K6" t="s">
        <v>252</v>
      </c>
      <c r="L6">
        <v>3</v>
      </c>
      <c r="M6">
        <v>5103</v>
      </c>
      <c r="N6">
        <v>20250804</v>
      </c>
      <c r="O6">
        <v>20250818</v>
      </c>
      <c r="X6">
        <v>61611</v>
      </c>
      <c r="Y6" s="1">
        <v>45891.694509745372</v>
      </c>
      <c r="Z6">
        <v>61611</v>
      </c>
      <c r="AA6" s="1">
        <v>45891.694509745372</v>
      </c>
      <c r="AC6">
        <v>0</v>
      </c>
      <c r="AJ6">
        <v>0</v>
      </c>
      <c r="AP6" t="s">
        <v>227</v>
      </c>
      <c r="BZ6">
        <v>1</v>
      </c>
    </row>
    <row r="7" spans="1:115">
      <c r="A7">
        <v>16672</v>
      </c>
      <c r="B7">
        <v>0</v>
      </c>
      <c r="C7">
        <v>61611</v>
      </c>
      <c r="D7">
        <v>20120883</v>
      </c>
      <c r="E7">
        <v>1</v>
      </c>
      <c r="F7" t="s">
        <v>253</v>
      </c>
      <c r="G7" t="s">
        <v>253</v>
      </c>
      <c r="I7">
        <v>20030818</v>
      </c>
      <c r="J7">
        <v>0</v>
      </c>
      <c r="K7" t="s">
        <v>254</v>
      </c>
      <c r="L7">
        <v>16</v>
      </c>
      <c r="M7">
        <v>5552</v>
      </c>
      <c r="N7">
        <v>20220401</v>
      </c>
      <c r="O7">
        <v>20260331</v>
      </c>
      <c r="R7">
        <v>75955</v>
      </c>
      <c r="X7">
        <v>61611</v>
      </c>
      <c r="Y7" s="1">
        <v>45881.496440902774</v>
      </c>
      <c r="Z7">
        <v>61611</v>
      </c>
      <c r="AA7" s="1">
        <v>45889.651256435187</v>
      </c>
      <c r="AC7">
        <v>0</v>
      </c>
      <c r="AJ7">
        <v>0</v>
      </c>
      <c r="AP7" t="s">
        <v>227</v>
      </c>
      <c r="BI7">
        <v>1</v>
      </c>
      <c r="BZ7">
        <v>1</v>
      </c>
      <c r="CE7">
        <v>6</v>
      </c>
      <c r="DG7">
        <v>50</v>
      </c>
      <c r="DJ7">
        <v>1</v>
      </c>
    </row>
    <row r="8" spans="1:115">
      <c r="A8">
        <v>16658</v>
      </c>
      <c r="B8">
        <v>0</v>
      </c>
      <c r="C8">
        <v>61611</v>
      </c>
      <c r="D8" t="s">
        <v>255</v>
      </c>
      <c r="E8">
        <v>0</v>
      </c>
      <c r="F8" t="s">
        <v>256</v>
      </c>
      <c r="G8" t="s">
        <v>256</v>
      </c>
      <c r="I8">
        <v>20030818</v>
      </c>
      <c r="J8">
        <v>0</v>
      </c>
      <c r="K8" t="s">
        <v>257</v>
      </c>
      <c r="L8">
        <v>3</v>
      </c>
      <c r="M8">
        <v>5103</v>
      </c>
      <c r="N8">
        <v>20220401</v>
      </c>
      <c r="O8">
        <v>20260331</v>
      </c>
      <c r="X8">
        <v>61611</v>
      </c>
      <c r="Y8" s="1">
        <v>45874.664390335645</v>
      </c>
      <c r="Z8">
        <v>61611</v>
      </c>
      <c r="AA8" s="1">
        <v>45901.748744745368</v>
      </c>
      <c r="AC8">
        <v>0</v>
      </c>
      <c r="AJ8">
        <v>0</v>
      </c>
      <c r="AP8" t="s">
        <v>227</v>
      </c>
      <c r="BI8">
        <v>2</v>
      </c>
      <c r="BZ8">
        <v>1</v>
      </c>
      <c r="CE8">
        <v>6</v>
      </c>
      <c r="CX8">
        <v>326</v>
      </c>
      <c r="DG8">
        <v>50</v>
      </c>
      <c r="DI8">
        <v>13</v>
      </c>
      <c r="DJ8">
        <v>3</v>
      </c>
      <c r="DK8">
        <v>19</v>
      </c>
    </row>
    <row r="9" spans="1:115">
      <c r="A9">
        <v>16667</v>
      </c>
      <c r="B9">
        <v>0</v>
      </c>
      <c r="C9">
        <v>61611</v>
      </c>
      <c r="D9" t="s">
        <v>258</v>
      </c>
      <c r="E9">
        <v>0</v>
      </c>
      <c r="F9" t="s">
        <v>259</v>
      </c>
      <c r="G9" t="s">
        <v>259</v>
      </c>
      <c r="I9">
        <v>20030818</v>
      </c>
      <c r="J9">
        <v>0</v>
      </c>
      <c r="K9" t="s">
        <v>254</v>
      </c>
      <c r="L9">
        <v>15</v>
      </c>
      <c r="M9">
        <v>5103</v>
      </c>
      <c r="N9">
        <v>20220401</v>
      </c>
      <c r="O9">
        <v>20260331</v>
      </c>
      <c r="X9">
        <v>61611</v>
      </c>
      <c r="Y9" s="1">
        <v>45876.646531944447</v>
      </c>
      <c r="Z9">
        <v>61611</v>
      </c>
      <c r="AA9" s="1">
        <v>45889.686052731478</v>
      </c>
      <c r="AC9">
        <v>0</v>
      </c>
      <c r="AJ9">
        <v>0</v>
      </c>
      <c r="AP9" t="s">
        <v>227</v>
      </c>
      <c r="BZ9">
        <v>1</v>
      </c>
      <c r="DJ9">
        <v>4</v>
      </c>
    </row>
    <row r="10" spans="1:115" ht="288">
      <c r="A10">
        <v>8026</v>
      </c>
      <c r="B10">
        <v>0</v>
      </c>
      <c r="C10">
        <v>61611</v>
      </c>
      <c r="D10">
        <v>1909044</v>
      </c>
      <c r="E10">
        <v>1</v>
      </c>
      <c r="F10" t="s">
        <v>260</v>
      </c>
      <c r="G10" t="s">
        <v>261</v>
      </c>
      <c r="I10">
        <v>20001126</v>
      </c>
      <c r="J10">
        <v>1</v>
      </c>
      <c r="K10" t="s">
        <v>225</v>
      </c>
      <c r="L10">
        <v>14</v>
      </c>
      <c r="M10">
        <v>3600</v>
      </c>
      <c r="N10">
        <v>20190401</v>
      </c>
      <c r="O10">
        <v>20240331</v>
      </c>
      <c r="X10">
        <v>61611</v>
      </c>
      <c r="Y10" s="1">
        <v>45014.838127280091</v>
      </c>
      <c r="Z10">
        <v>61611</v>
      </c>
      <c r="AA10" s="1">
        <v>45901.727931377318</v>
      </c>
      <c r="AB10" t="s">
        <v>262</v>
      </c>
      <c r="AC10">
        <v>0</v>
      </c>
      <c r="AJ10">
        <v>0</v>
      </c>
      <c r="AN10">
        <v>20240309</v>
      </c>
      <c r="AP10" t="s">
        <v>227</v>
      </c>
      <c r="AQ10" s="2" t="s">
        <v>263</v>
      </c>
      <c r="AR10" t="s">
        <v>264</v>
      </c>
      <c r="AS10" s="2" t="s">
        <v>265</v>
      </c>
      <c r="AT10" s="2" t="s">
        <v>266</v>
      </c>
      <c r="BI10">
        <v>4</v>
      </c>
      <c r="BQ10" t="s">
        <v>267</v>
      </c>
      <c r="BR10" t="s">
        <v>268</v>
      </c>
      <c r="BX10" t="s">
        <v>235</v>
      </c>
      <c r="BZ10">
        <v>2</v>
      </c>
      <c r="CX10">
        <v>59</v>
      </c>
      <c r="DA10">
        <v>0</v>
      </c>
      <c r="DI10">
        <v>70</v>
      </c>
    </row>
    <row r="11" spans="1:115" ht="216">
      <c r="A11">
        <v>8943</v>
      </c>
      <c r="B11">
        <v>0</v>
      </c>
      <c r="C11">
        <v>61611</v>
      </c>
      <c r="D11">
        <v>2204005</v>
      </c>
      <c r="E11">
        <v>0</v>
      </c>
      <c r="F11" t="s">
        <v>269</v>
      </c>
      <c r="G11" t="s">
        <v>270</v>
      </c>
      <c r="I11">
        <v>20030720</v>
      </c>
      <c r="J11">
        <v>1</v>
      </c>
      <c r="K11" t="s">
        <v>225</v>
      </c>
      <c r="L11">
        <v>4</v>
      </c>
      <c r="M11">
        <v>3603</v>
      </c>
      <c r="N11">
        <v>20220401</v>
      </c>
      <c r="O11">
        <v>20260331</v>
      </c>
      <c r="X11">
        <v>61611</v>
      </c>
      <c r="Y11" s="1">
        <v>45014.838358854169</v>
      </c>
      <c r="Z11">
        <v>61611</v>
      </c>
      <c r="AA11" s="1">
        <v>45894.475839918981</v>
      </c>
      <c r="AB11" t="s">
        <v>271</v>
      </c>
      <c r="AC11">
        <v>0</v>
      </c>
      <c r="AJ11">
        <v>0</v>
      </c>
      <c r="AP11" t="s">
        <v>227</v>
      </c>
      <c r="AQ11" s="2" t="s">
        <v>228</v>
      </c>
      <c r="AR11" t="s">
        <v>229</v>
      </c>
      <c r="AS11" s="2" t="s">
        <v>272</v>
      </c>
      <c r="AT11" s="2" t="s">
        <v>273</v>
      </c>
      <c r="BH11">
        <v>408</v>
      </c>
      <c r="BI11">
        <v>4</v>
      </c>
      <c r="BQ11" t="s">
        <v>274</v>
      </c>
      <c r="BR11" t="s">
        <v>275</v>
      </c>
      <c r="BX11" t="s">
        <v>235</v>
      </c>
      <c r="BZ11">
        <v>2</v>
      </c>
      <c r="CX11">
        <v>326</v>
      </c>
      <c r="DA11">
        <v>0</v>
      </c>
      <c r="DG11">
        <v>110</v>
      </c>
      <c r="DI11">
        <v>87</v>
      </c>
    </row>
    <row r="12" spans="1:115" ht="234">
      <c r="A12">
        <v>8037</v>
      </c>
      <c r="B12">
        <v>0</v>
      </c>
      <c r="C12">
        <v>61611</v>
      </c>
      <c r="D12">
        <v>2004005</v>
      </c>
      <c r="E12">
        <v>1</v>
      </c>
      <c r="F12" t="s">
        <v>276</v>
      </c>
      <c r="G12" t="s">
        <v>277</v>
      </c>
      <c r="I12">
        <v>20011107</v>
      </c>
      <c r="J12">
        <v>1</v>
      </c>
      <c r="K12" t="s">
        <v>225</v>
      </c>
      <c r="L12">
        <v>16</v>
      </c>
      <c r="M12">
        <v>3601</v>
      </c>
      <c r="N12">
        <v>20200401</v>
      </c>
      <c r="O12">
        <v>20240331</v>
      </c>
      <c r="X12">
        <v>61611</v>
      </c>
      <c r="Y12" s="1">
        <v>45014.83812980324</v>
      </c>
      <c r="Z12">
        <v>61611</v>
      </c>
      <c r="AA12" s="1">
        <v>45889.65799107639</v>
      </c>
      <c r="AB12" t="s">
        <v>278</v>
      </c>
      <c r="AC12">
        <v>0</v>
      </c>
      <c r="AJ12">
        <v>0</v>
      </c>
      <c r="AN12">
        <v>20240309</v>
      </c>
      <c r="AP12" t="s">
        <v>227</v>
      </c>
      <c r="AQ12" s="2" t="s">
        <v>279</v>
      </c>
      <c r="AR12" t="s">
        <v>239</v>
      </c>
      <c r="AS12" s="2" t="s">
        <v>280</v>
      </c>
      <c r="AT12" s="2" t="s">
        <v>281</v>
      </c>
      <c r="BH12">
        <v>408</v>
      </c>
      <c r="BI12">
        <v>4</v>
      </c>
      <c r="BQ12" t="s">
        <v>282</v>
      </c>
      <c r="BR12" t="s">
        <v>283</v>
      </c>
      <c r="BX12" t="s">
        <v>235</v>
      </c>
      <c r="BZ12">
        <v>2</v>
      </c>
      <c r="CX12">
        <v>59</v>
      </c>
      <c r="DA12">
        <v>0</v>
      </c>
      <c r="DG12">
        <v>110</v>
      </c>
      <c r="DI12">
        <v>87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コース(WSDB)</vt:lpstr>
      <vt:lpstr>専攻コース種別(mirai)</vt:lpstr>
      <vt:lpstr>専攻コース(mirai)</vt:lpstr>
      <vt:lpstr>学生のコース</vt:lpstr>
      <vt:lpstr>SQL</vt:lpstr>
      <vt:lpstr>学生基本情報_11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朴振清</dc:creator>
  <cp:lastModifiedBy>振清 朴</cp:lastModifiedBy>
  <dcterms:created xsi:type="dcterms:W3CDTF">2015-06-05T18:19:34Z</dcterms:created>
  <dcterms:modified xsi:type="dcterms:W3CDTF">2025-09-05T06:42:48Z</dcterms:modified>
</cp:coreProperties>
</file>